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ark Hutcheson\00 - Compliance\01 - Environmental\Pollution Monitoring\11420 - Cowra\Dust Monitoring\2015\"/>
    </mc:Choice>
  </mc:AlternateContent>
  <bookViews>
    <workbookView xWindow="120" yWindow="90" windowWidth="20580" windowHeight="11385"/>
  </bookViews>
  <sheets>
    <sheet name="Jan - 2015" sheetId="21" r:id="rId1"/>
    <sheet name="Feb - 2015" sheetId="20" r:id="rId2"/>
    <sheet name="Mar - 2015" sheetId="19" r:id="rId3"/>
    <sheet name="Apr - 2015" sheetId="18" r:id="rId4"/>
    <sheet name="May - 2015" sheetId="17" r:id="rId5"/>
    <sheet name="Jun - 2015" sheetId="11" r:id="rId6"/>
    <sheet name="Jul - 2015" sheetId="10" r:id="rId7"/>
    <sheet name="Aug - 2015" sheetId="4" r:id="rId8"/>
    <sheet name="Sep - 2015" sheetId="5" r:id="rId9"/>
    <sheet name="Oct - 2015" sheetId="7" r:id="rId10"/>
    <sheet name="Nov - 2015" sheetId="8" r:id="rId11"/>
    <sheet name="Dec - 2015" sheetId="9" r:id="rId12"/>
  </sheets>
  <definedNames>
    <definedName name="_xlnm.Print_Area" localSheetId="3">'Apr - 2015'!$A$1:$H$43</definedName>
    <definedName name="_xlnm.Print_Area" localSheetId="7">'Aug - 2015'!$A$1:$H$43</definedName>
    <definedName name="_xlnm.Print_Area" localSheetId="11">'Dec - 2015'!$A$1:$H$43</definedName>
    <definedName name="_xlnm.Print_Area" localSheetId="1">'Feb - 2015'!$A$1:$H$43</definedName>
    <definedName name="_xlnm.Print_Area" localSheetId="0">'Jan - 2015'!$A$1:$H$43</definedName>
    <definedName name="_xlnm.Print_Area" localSheetId="6">'Jul - 2015'!$A$1:$H$43</definedName>
    <definedName name="_xlnm.Print_Area" localSheetId="5">'Jun - 2015'!$A$1:$H$43</definedName>
    <definedName name="_xlnm.Print_Area" localSheetId="2">'Mar - 2015'!$A$1:$H$43</definedName>
    <definedName name="_xlnm.Print_Area" localSheetId="4">'May - 2015'!$A$1:$H$43</definedName>
    <definedName name="_xlnm.Print_Area" localSheetId="10">'Nov - 2015'!$A$1:$H$43</definedName>
    <definedName name="_xlnm.Print_Area" localSheetId="9">'Oct - 2015'!$A$1:$H$43</definedName>
    <definedName name="_xlnm.Print_Area" localSheetId="8">'Sep - 2015'!$A$1:$H$43</definedName>
  </definedNames>
  <calcPr calcId="162913"/>
</workbook>
</file>

<file path=xl/calcChain.xml><?xml version="1.0" encoding="utf-8"?>
<calcChain xmlns="http://schemas.openxmlformats.org/spreadsheetml/2006/main">
  <c r="F37" i="10" l="1"/>
  <c r="F43" i="9" l="1"/>
  <c r="F37" i="9"/>
  <c r="F31" i="9"/>
  <c r="F22" i="9"/>
  <c r="F21" i="9"/>
  <c r="F43" i="8"/>
  <c r="F37" i="8"/>
  <c r="F31" i="8"/>
  <c r="F22" i="8"/>
  <c r="F21" i="8"/>
  <c r="F43" i="7"/>
  <c r="F37" i="7"/>
  <c r="F31" i="7"/>
  <c r="F22" i="7"/>
  <c r="F21" i="7"/>
  <c r="F43" i="5"/>
  <c r="F37" i="5"/>
  <c r="F31" i="5"/>
  <c r="F22" i="5"/>
  <c r="F21" i="5"/>
  <c r="F43" i="4"/>
  <c r="F37" i="4"/>
  <c r="F31" i="4"/>
  <c r="F22" i="4"/>
  <c r="F21" i="4"/>
  <c r="F43" i="10"/>
  <c r="F31" i="10"/>
  <c r="F22" i="10"/>
  <c r="F21" i="10"/>
  <c r="F43" i="11"/>
  <c r="F37" i="11"/>
  <c r="F31" i="11"/>
  <c r="F22" i="11"/>
  <c r="F21" i="11"/>
  <c r="F43" i="17"/>
  <c r="F37" i="17"/>
  <c r="F31" i="17"/>
  <c r="F22" i="17"/>
  <c r="F21" i="17"/>
  <c r="F43" i="18"/>
  <c r="F37" i="18"/>
  <c r="F31" i="18"/>
  <c r="F22" i="18"/>
  <c r="F21" i="18"/>
  <c r="F43" i="19"/>
  <c r="F37" i="19"/>
  <c r="F31" i="19"/>
  <c r="F22" i="19"/>
  <c r="F21" i="19"/>
  <c r="F43" i="20"/>
  <c r="F37" i="20"/>
  <c r="F31" i="20"/>
  <c r="F22" i="20"/>
  <c r="F21" i="20"/>
  <c r="F43" i="21"/>
  <c r="F37" i="21"/>
  <c r="F31" i="21"/>
  <c r="H22" i="9"/>
  <c r="G22" i="9"/>
  <c r="H21" i="9"/>
  <c r="G21" i="9"/>
  <c r="H22" i="8"/>
  <c r="G22" i="8"/>
  <c r="H21" i="8"/>
  <c r="G21" i="8"/>
  <c r="H22" i="7"/>
  <c r="G22" i="7"/>
  <c r="H21" i="7"/>
  <c r="G21" i="7"/>
  <c r="H22" i="5"/>
  <c r="G22" i="5"/>
  <c r="H21" i="5"/>
  <c r="G21" i="5"/>
  <c r="H22" i="4"/>
  <c r="G22" i="4"/>
  <c r="H21" i="4"/>
  <c r="G21" i="4"/>
  <c r="H22" i="10"/>
  <c r="G22" i="10"/>
  <c r="H21" i="10"/>
  <c r="G21" i="10"/>
  <c r="H22" i="11"/>
  <c r="G22" i="11"/>
  <c r="H21" i="11"/>
  <c r="G21" i="11"/>
  <c r="H22" i="17"/>
  <c r="G22" i="17"/>
  <c r="H21" i="17"/>
  <c r="G21" i="17"/>
  <c r="H22" i="18"/>
  <c r="G22" i="18"/>
  <c r="H21" i="18"/>
  <c r="G21" i="18"/>
  <c r="H22" i="19"/>
  <c r="G22" i="19"/>
  <c r="H21" i="19"/>
  <c r="G21" i="19"/>
  <c r="H22" i="20"/>
  <c r="G22" i="20"/>
  <c r="H21" i="20"/>
  <c r="G21" i="20"/>
  <c r="G22" i="21"/>
  <c r="G21" i="21"/>
  <c r="F22" i="21"/>
  <c r="F21" i="21"/>
  <c r="H22" i="21"/>
  <c r="H21" i="21"/>
</calcChain>
</file>

<file path=xl/sharedStrings.xml><?xml version="1.0" encoding="utf-8"?>
<sst xmlns="http://schemas.openxmlformats.org/spreadsheetml/2006/main" count="672" uniqueCount="29">
  <si>
    <t>Pollutant</t>
  </si>
  <si>
    <t>Unit of Measure</t>
  </si>
  <si>
    <t>Lowest sample value</t>
  </si>
  <si>
    <t>Highest sample value</t>
  </si>
  <si>
    <t>Mean of samples</t>
  </si>
  <si>
    <t>Sample Date</t>
  </si>
  <si>
    <t>Test Result</t>
  </si>
  <si>
    <t>Summary of Results:</t>
  </si>
  <si>
    <t>Individual Results:</t>
  </si>
  <si>
    <t>Location of Monitoring Points:</t>
  </si>
  <si>
    <t>Monitoring Requirements:</t>
  </si>
  <si>
    <t>Mittagong Sands Pty Ltd</t>
  </si>
  <si>
    <t>Cowra Quartz Quarry - Glen Logan Road, Cowra NSW 2794</t>
  </si>
  <si>
    <t>EPA Licence No: 11420</t>
  </si>
  <si>
    <t>Grab sample weekly during any discharge.</t>
  </si>
  <si>
    <t>Monitoring Point 1:</t>
  </si>
  <si>
    <t>Monitoring Point 2:</t>
  </si>
  <si>
    <t>Monitoring Point 3:</t>
  </si>
  <si>
    <r>
      <t xml:space="preserve">Located in the north-western corner of the property on the eastern side of the main road as indicated by </t>
    </r>
    <r>
      <rPr>
        <i/>
        <sz val="10"/>
        <rFont val="Arial"/>
        <family val="2"/>
      </rPr>
      <t>DM01</t>
    </r>
    <r>
      <rPr>
        <sz val="10"/>
        <rFont val="Arial"/>
        <family val="2"/>
      </rPr>
      <t xml:space="preserve"> on figure 1 </t>
    </r>
    <r>
      <rPr>
        <i/>
        <sz val="10"/>
        <rFont val="Arial"/>
        <family val="2"/>
      </rPr>
      <t>Dust Deposition Gauge Location</t>
    </r>
    <r>
      <rPr>
        <sz val="10"/>
        <rFont val="Arial"/>
        <family val="2"/>
      </rPr>
      <t>.</t>
    </r>
  </si>
  <si>
    <r>
      <t xml:space="preserve">Located between the rubbish tip and adjacent the northern hall road as indicated by </t>
    </r>
    <r>
      <rPr>
        <i/>
        <sz val="10"/>
        <rFont val="Arial"/>
        <family val="2"/>
      </rPr>
      <t>DM02</t>
    </r>
    <r>
      <rPr>
        <sz val="10"/>
        <rFont val="Arial"/>
        <family val="2"/>
      </rPr>
      <t xml:space="preserve"> on figure 1 </t>
    </r>
    <r>
      <rPr>
        <i/>
        <sz val="10"/>
        <rFont val="Arial"/>
        <family val="2"/>
      </rPr>
      <t>Dust Deposition Gauge Location</t>
    </r>
    <r>
      <rPr>
        <sz val="10"/>
        <rFont val="Arial"/>
        <family val="2"/>
      </rPr>
      <t>.</t>
    </r>
  </si>
  <si>
    <r>
      <t xml:space="preserve">Located between the wash plant and the main road as indicated by </t>
    </r>
    <r>
      <rPr>
        <i/>
        <sz val="10"/>
        <rFont val="Arial"/>
        <family val="2"/>
      </rPr>
      <t>DM03</t>
    </r>
    <r>
      <rPr>
        <sz val="10"/>
        <rFont val="Arial"/>
        <family val="2"/>
      </rPr>
      <t xml:space="preserve"> on figure 1 </t>
    </r>
    <r>
      <rPr>
        <i/>
        <sz val="10"/>
        <rFont val="Arial"/>
        <family val="2"/>
      </rPr>
      <t>Dust Deposition Gauge Location</t>
    </r>
    <r>
      <rPr>
        <sz val="10"/>
        <rFont val="Arial"/>
        <family val="2"/>
      </rPr>
      <t>.</t>
    </r>
  </si>
  <si>
    <t>Ash Content</t>
  </si>
  <si>
    <t>Particulates</t>
  </si>
  <si>
    <r>
      <t>g/m</t>
    </r>
    <r>
      <rPr>
        <vertAlign val="superscript"/>
        <sz val="10"/>
        <rFont val="Arial"/>
        <family val="2"/>
      </rPr>
      <t>2</t>
    </r>
  </si>
  <si>
    <t>Combustable Matter</t>
  </si>
  <si>
    <t>Particulate</t>
  </si>
  <si>
    <t>Combustible Matter</t>
  </si>
  <si>
    <t>TOTAL</t>
  </si>
  <si>
    <t>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</si>
</sst>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1" applyFont="1" applyFill="1" applyBorder="1"/>
    <xf numFmtId="0" fontId="3" fillId="0" borderId="0" xfId="1" applyFont="1" applyBorder="1" applyAlignment="1"/>
    <xf numFmtId="0" fontId="1" fillId="0" borderId="0" xfId="1" applyBorder="1"/>
    <xf numFmtId="0" fontId="1" fillId="0" borderId="0" xfId="1"/>
    <xf numFmtId="0" fontId="4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2" fillId="0" borderId="0" xfId="1" applyFont="1" applyBorder="1"/>
    <xf numFmtId="0" fontId="1" fillId="0" borderId="0" xfId="1" applyFill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4" fillId="0" borderId="0" xfId="1" applyFont="1" applyBorder="1"/>
    <xf numFmtId="0" fontId="5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1" fillId="0" borderId="0" xfId="1" applyFill="1" applyBorder="1"/>
    <xf numFmtId="2" fontId="6" fillId="0" borderId="0" xfId="1" quotePrefix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/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vertical="top"/>
    </xf>
    <xf numFmtId="17" fontId="1" fillId="0" borderId="0" xfId="1" applyNumberFormat="1"/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 wrapText="1"/>
    </xf>
    <xf numFmtId="0" fontId="10" fillId="0" borderId="0" xfId="1" applyFont="1" applyBorder="1" applyAlignment="1">
      <alignment vertical="top"/>
    </xf>
    <xf numFmtId="0" fontId="10" fillId="0" borderId="17" xfId="1" applyFont="1" applyBorder="1" applyAlignment="1">
      <alignment vertical="top"/>
    </xf>
    <xf numFmtId="0" fontId="6" fillId="2" borderId="21" xfId="1" applyFont="1" applyFill="1" applyBorder="1" applyAlignment="1">
      <alignment vertical="center"/>
    </xf>
    <xf numFmtId="2" fontId="6" fillId="2" borderId="24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2" borderId="16" xfId="1" applyFont="1" applyFill="1" applyBorder="1" applyAlignment="1">
      <alignment vertical="center" wrapText="1"/>
    </xf>
    <xf numFmtId="14" fontId="6" fillId="0" borderId="24" xfId="1" applyNumberFormat="1" applyFont="1" applyFill="1" applyBorder="1" applyAlignment="1">
      <alignment vertical="center"/>
    </xf>
    <xf numFmtId="14" fontId="6" fillId="0" borderId="25" xfId="1" applyNumberFormat="1" applyFont="1" applyFill="1" applyBorder="1" applyAlignment="1">
      <alignment vertical="center"/>
    </xf>
    <xf numFmtId="14" fontId="6" fillId="0" borderId="24" xfId="1" applyNumberFormat="1" applyFont="1" applyFill="1" applyBorder="1" applyAlignment="1">
      <alignment horizontal="center" vertical="center"/>
    </xf>
    <xf numFmtId="14" fontId="6" fillId="0" borderId="25" xfId="1" applyNumberFormat="1" applyFont="1" applyFill="1" applyBorder="1" applyAlignment="1">
      <alignment horizontal="center" vertical="center"/>
    </xf>
    <xf numFmtId="14" fontId="6" fillId="0" borderId="5" xfId="1" applyNumberFormat="1" applyFont="1" applyFill="1" applyBorder="1" applyAlignment="1">
      <alignment horizontal="center" vertical="center"/>
    </xf>
    <xf numFmtId="14" fontId="6" fillId="0" borderId="16" xfId="1" applyNumberFormat="1" applyFont="1" applyFill="1" applyBorder="1" applyAlignment="1">
      <alignment vertical="center"/>
    </xf>
    <xf numFmtId="2" fontId="6" fillId="2" borderId="5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164" fontId="6" fillId="0" borderId="19" xfId="1" applyNumberFormat="1" applyFont="1" applyFill="1" applyBorder="1" applyAlignment="1">
      <alignment horizontal="center" vertical="center"/>
    </xf>
    <xf numFmtId="164" fontId="6" fillId="0" borderId="26" xfId="1" applyNumberFormat="1" applyFont="1" applyFill="1" applyBorder="1" applyAlignment="1">
      <alignment horizontal="center" vertical="center"/>
    </xf>
    <xf numFmtId="164" fontId="6" fillId="0" borderId="20" xfId="1" applyNumberFormat="1" applyFont="1" applyFill="1" applyBorder="1" applyAlignment="1">
      <alignment horizontal="center" vertical="center"/>
    </xf>
    <xf numFmtId="164" fontId="6" fillId="2" borderId="24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14" fontId="1" fillId="0" borderId="18" xfId="1" applyNumberFormat="1" applyFont="1" applyFill="1" applyBorder="1" applyAlignment="1">
      <alignment horizontal="center" vertical="center"/>
    </xf>
    <xf numFmtId="14" fontId="1" fillId="0" borderId="16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0" fillId="0" borderId="0" xfId="1" applyFont="1" applyBorder="1" applyAlignment="1">
      <alignment horizontal="left" vertical="top"/>
    </xf>
    <xf numFmtId="0" fontId="10" fillId="0" borderId="17" xfId="1" applyFont="1" applyBorder="1" applyAlignment="1">
      <alignment horizontal="left" vertical="top"/>
    </xf>
    <xf numFmtId="0" fontId="5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1" fillId="0" borderId="10" xfId="1" applyBorder="1" applyAlignment="1">
      <alignment vertical="center"/>
    </xf>
    <xf numFmtId="0" fontId="8" fillId="0" borderId="9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2" fontId="5" fillId="0" borderId="15" xfId="1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8" fillId="0" borderId="14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2" fontId="5" fillId="0" borderId="11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2" fontId="5" fillId="0" borderId="5" xfId="1" applyNumberFormat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2" fontId="6" fillId="2" borderId="27" xfId="1" applyNumberFormat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 vertical="center" wrapText="1"/>
    </xf>
    <xf numFmtId="164" fontId="6" fillId="2" borderId="27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42005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19"/>
      <c r="B8" s="19"/>
      <c r="C8" s="20"/>
      <c r="D8" s="20"/>
      <c r="E8" s="20"/>
      <c r="F8" s="20"/>
      <c r="G8" s="20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49" t="s">
        <v>15</v>
      </c>
      <c r="B11" s="49"/>
      <c r="C11" s="50" t="s">
        <v>18</v>
      </c>
      <c r="D11" s="50"/>
      <c r="E11" s="50"/>
      <c r="F11" s="50"/>
      <c r="G11" s="50"/>
    </row>
    <row r="12" spans="1:11" ht="12.75" customHeight="1" x14ac:dyDescent="0.2">
      <c r="A12" s="24"/>
      <c r="B12" s="24"/>
      <c r="C12" s="23"/>
      <c r="D12" s="23"/>
      <c r="E12" s="23"/>
      <c r="F12" s="23"/>
      <c r="G12" s="23"/>
    </row>
    <row r="13" spans="1:11" ht="30" customHeight="1" x14ac:dyDescent="0.2">
      <c r="A13" s="24" t="s">
        <v>16</v>
      </c>
      <c r="B13" s="24"/>
      <c r="C13" s="50" t="s">
        <v>19</v>
      </c>
      <c r="D13" s="50"/>
      <c r="E13" s="50"/>
      <c r="F13" s="50"/>
      <c r="G13" s="50"/>
    </row>
    <row r="14" spans="1:11" ht="12.75" customHeight="1" x14ac:dyDescent="0.2">
      <c r="A14" s="49"/>
      <c r="B14" s="49"/>
      <c r="C14" s="60"/>
      <c r="D14" s="60"/>
      <c r="E14" s="60"/>
      <c r="F14" s="60"/>
      <c r="G14" s="60"/>
    </row>
    <row r="15" spans="1:11" ht="30" customHeight="1" x14ac:dyDescent="0.2">
      <c r="A15" s="49" t="s">
        <v>17</v>
      </c>
      <c r="B15" s="49"/>
      <c r="C15" s="50" t="s">
        <v>20</v>
      </c>
      <c r="D15" s="50"/>
      <c r="E15" s="50"/>
      <c r="F15" s="50"/>
      <c r="G15" s="50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67" t="s">
        <v>22</v>
      </c>
      <c r="D19" s="69" t="s">
        <v>1</v>
      </c>
      <c r="E19" s="69"/>
      <c r="F19" s="71" t="s">
        <v>2</v>
      </c>
      <c r="G19" s="73" t="s">
        <v>3</v>
      </c>
      <c r="H19" s="61" t="s">
        <v>4</v>
      </c>
    </row>
    <row r="20" spans="1:13" ht="15.95" customHeight="1" thickBot="1" x14ac:dyDescent="0.25">
      <c r="B20" s="12"/>
      <c r="C20" s="68"/>
      <c r="D20" s="70"/>
      <c r="E20" s="70"/>
      <c r="F20" s="72"/>
      <c r="G20" s="74"/>
      <c r="H20" s="62"/>
    </row>
    <row r="21" spans="1:13" ht="12.75" customHeight="1" x14ac:dyDescent="0.2">
      <c r="A21" s="4"/>
      <c r="B21" s="13"/>
      <c r="C21" s="28" t="s">
        <v>21</v>
      </c>
      <c r="D21" s="63" t="s">
        <v>23</v>
      </c>
      <c r="E21" s="64"/>
      <c r="F21" s="45">
        <f>IF(MIN($F$29,$F$35,$F$41)=0,"-",MIN($F$29,$F$35,$F$41))</f>
        <v>0.9</v>
      </c>
      <c r="G21" s="45">
        <f>IF(MAX($F$29,$F$35,$F$41)=0,"-",MAX($F$29,$F$35,$F$41))</f>
        <v>2.5</v>
      </c>
      <c r="H21" s="78">
        <f>IF(ISERROR(AVERAGE($F$29,$F$35,$F$41)),"-",AVERAGE($F$29,$F$35,$F$41))</f>
        <v>1.5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65" t="s">
        <v>23</v>
      </c>
      <c r="E22" s="66"/>
      <c r="F22" s="46">
        <f>IF(MIN($F$30,$F$36,$F$42)=0,"-",MIN($F$30,$F$36,$F$42))</f>
        <v>0.7</v>
      </c>
      <c r="G22" s="46">
        <f>IF(MAX($F$30,$F$36,$F$42)=0,"-",MAX($F$30,$F$36,$F$42))</f>
        <v>1</v>
      </c>
      <c r="H22" s="79">
        <f>IF(ISERROR(AVERAGE($F$30,$F$36,$F$42)),"-",AVERAGE($F$30,$F$36,$F$42))</f>
        <v>0.83333333333333337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25"/>
      <c r="D26" s="25"/>
      <c r="E26" s="25"/>
      <c r="F26" s="25"/>
    </row>
    <row r="27" spans="1:13" ht="12.75" customHeight="1" x14ac:dyDescent="0.2">
      <c r="A27" s="53" t="s">
        <v>15</v>
      </c>
      <c r="B27" s="54"/>
      <c r="C27" s="51" t="s">
        <v>5</v>
      </c>
      <c r="D27" s="75" t="s">
        <v>25</v>
      </c>
      <c r="E27" s="55" t="s">
        <v>1</v>
      </c>
      <c r="F27" s="58" t="s">
        <v>6</v>
      </c>
    </row>
    <row r="28" spans="1:13" ht="13.5" thickBot="1" x14ac:dyDescent="0.25">
      <c r="A28" s="4"/>
      <c r="B28" s="4"/>
      <c r="C28" s="52"/>
      <c r="D28" s="56"/>
      <c r="E28" s="57"/>
      <c r="F28" s="59"/>
    </row>
    <row r="29" spans="1:13" ht="14.1" customHeight="1" x14ac:dyDescent="0.2">
      <c r="C29" s="47">
        <v>42035</v>
      </c>
      <c r="D29" s="34" t="s">
        <v>21</v>
      </c>
      <c r="E29" s="36" t="s">
        <v>28</v>
      </c>
      <c r="F29" s="42">
        <v>2.5</v>
      </c>
    </row>
    <row r="30" spans="1:13" ht="14.1" customHeight="1" thickBot="1" x14ac:dyDescent="0.25">
      <c r="A30" s="4"/>
      <c r="B30" s="4"/>
      <c r="C30" s="48">
        <v>42035</v>
      </c>
      <c r="D30" s="35" t="s">
        <v>26</v>
      </c>
      <c r="E30" s="37" t="s">
        <v>28</v>
      </c>
      <c r="F30" s="43">
        <v>0.8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3.3</v>
      </c>
    </row>
    <row r="32" spans="1:13" ht="13.5" thickBot="1" x14ac:dyDescent="0.25">
      <c r="F32" s="41"/>
    </row>
    <row r="33" spans="1:6" ht="12.75" customHeight="1" x14ac:dyDescent="0.2">
      <c r="A33" s="53" t="s">
        <v>16</v>
      </c>
      <c r="B33" s="54"/>
      <c r="C33" s="51" t="s">
        <v>5</v>
      </c>
      <c r="D33" s="55" t="s">
        <v>0</v>
      </c>
      <c r="E33" s="55" t="s">
        <v>1</v>
      </c>
      <c r="F33" s="58" t="s">
        <v>6</v>
      </c>
    </row>
    <row r="34" spans="1:6" ht="13.5" thickBot="1" x14ac:dyDescent="0.25">
      <c r="C34" s="52"/>
      <c r="D34" s="56"/>
      <c r="E34" s="57"/>
      <c r="F34" s="59"/>
    </row>
    <row r="35" spans="1:6" ht="14.1" customHeight="1" x14ac:dyDescent="0.2">
      <c r="C35" s="47">
        <v>42035</v>
      </c>
      <c r="D35" s="34" t="s">
        <v>21</v>
      </c>
      <c r="E35" s="36" t="s">
        <v>28</v>
      </c>
      <c r="F35" s="42">
        <v>0.9</v>
      </c>
    </row>
    <row r="36" spans="1:6" ht="14.1" customHeight="1" thickBot="1" x14ac:dyDescent="0.25">
      <c r="A36" s="4"/>
      <c r="B36" s="4"/>
      <c r="C36" s="48">
        <v>42035</v>
      </c>
      <c r="D36" s="35" t="s">
        <v>26</v>
      </c>
      <c r="E36" s="37" t="s">
        <v>28</v>
      </c>
      <c r="F36" s="43">
        <v>1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1.9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3" t="s">
        <v>17</v>
      </c>
      <c r="B39" s="54"/>
      <c r="C39" s="51" t="s">
        <v>5</v>
      </c>
      <c r="D39" s="55" t="s">
        <v>0</v>
      </c>
      <c r="E39" s="55" t="s">
        <v>1</v>
      </c>
      <c r="F39" s="58" t="s">
        <v>6</v>
      </c>
    </row>
    <row r="40" spans="1:6" ht="13.5" thickBot="1" x14ac:dyDescent="0.25">
      <c r="C40" s="52"/>
      <c r="D40" s="56"/>
      <c r="E40" s="57"/>
      <c r="F40" s="59"/>
    </row>
    <row r="41" spans="1:6" ht="14.1" customHeight="1" x14ac:dyDescent="0.2">
      <c r="C41" s="47">
        <v>42035</v>
      </c>
      <c r="D41" s="34" t="s">
        <v>21</v>
      </c>
      <c r="E41" s="36" t="s">
        <v>28</v>
      </c>
      <c r="F41" s="42">
        <v>1.1000000000000001</v>
      </c>
    </row>
    <row r="42" spans="1:6" ht="14.1" customHeight="1" thickBot="1" x14ac:dyDescent="0.25">
      <c r="A42" s="4"/>
      <c r="B42" s="4"/>
      <c r="C42" s="48">
        <v>42035</v>
      </c>
      <c r="D42" s="35" t="s">
        <v>26</v>
      </c>
      <c r="E42" s="37" t="s">
        <v>28</v>
      </c>
      <c r="F42" s="43">
        <v>0.7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1.8</v>
      </c>
    </row>
  </sheetData>
  <sheetProtection algorithmName="SHA-512" hashValue="ErQUM7vsAm2WyTKldiNLfCR6LZyosxOiht67KkMITFHiTLW3FxA6bMEV+e1Bk5FMVQ2cf8ud1DvXVPySkygYIA==" saltValue="B6TQNdrSjRpawrJWv6FAeg==" spinCount="100000" sheet="1" objects="1" scenarios="1"/>
  <mergeCells count="29">
    <mergeCell ref="H19:H20"/>
    <mergeCell ref="D21:E21"/>
    <mergeCell ref="A27:B27"/>
    <mergeCell ref="A33:B33"/>
    <mergeCell ref="D33:D34"/>
    <mergeCell ref="E33:E34"/>
    <mergeCell ref="F33:F34"/>
    <mergeCell ref="D22:E22"/>
    <mergeCell ref="C19:C20"/>
    <mergeCell ref="D19:E20"/>
    <mergeCell ref="F19:F20"/>
    <mergeCell ref="G19:G20"/>
    <mergeCell ref="C27:C28"/>
    <mergeCell ref="D27:D28"/>
    <mergeCell ref="E27:E28"/>
    <mergeCell ref="F27:F28"/>
    <mergeCell ref="A11:B11"/>
    <mergeCell ref="C11:G11"/>
    <mergeCell ref="A14:B14"/>
    <mergeCell ref="C14:G14"/>
    <mergeCell ref="C13:G13"/>
    <mergeCell ref="A15:B15"/>
    <mergeCell ref="C15:G15"/>
    <mergeCell ref="C33:C34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42278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49" t="s">
        <v>15</v>
      </c>
      <c r="B11" s="49"/>
      <c r="C11" s="50" t="s">
        <v>18</v>
      </c>
      <c r="D11" s="50"/>
      <c r="E11" s="50"/>
      <c r="F11" s="50"/>
      <c r="G11" s="50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16</v>
      </c>
      <c r="B13" s="30"/>
      <c r="C13" s="50" t="s">
        <v>19</v>
      </c>
      <c r="D13" s="50"/>
      <c r="E13" s="50"/>
      <c r="F13" s="50"/>
      <c r="G13" s="50"/>
    </row>
    <row r="14" spans="1:11" ht="12.75" customHeight="1" x14ac:dyDescent="0.2">
      <c r="A14" s="49"/>
      <c r="B14" s="49"/>
      <c r="C14" s="60"/>
      <c r="D14" s="60"/>
      <c r="E14" s="60"/>
      <c r="F14" s="60"/>
      <c r="G14" s="60"/>
    </row>
    <row r="15" spans="1:11" ht="30" customHeight="1" x14ac:dyDescent="0.2">
      <c r="A15" s="49" t="s">
        <v>17</v>
      </c>
      <c r="B15" s="49"/>
      <c r="C15" s="50" t="s">
        <v>20</v>
      </c>
      <c r="D15" s="50"/>
      <c r="E15" s="50"/>
      <c r="F15" s="50"/>
      <c r="G15" s="50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67" t="s">
        <v>22</v>
      </c>
      <c r="D19" s="69" t="s">
        <v>1</v>
      </c>
      <c r="E19" s="69"/>
      <c r="F19" s="71" t="s">
        <v>2</v>
      </c>
      <c r="G19" s="73" t="s">
        <v>3</v>
      </c>
      <c r="H19" s="61" t="s">
        <v>4</v>
      </c>
    </row>
    <row r="20" spans="1:13" ht="15.95" customHeight="1" thickBot="1" x14ac:dyDescent="0.25">
      <c r="B20" s="12"/>
      <c r="C20" s="68"/>
      <c r="D20" s="70"/>
      <c r="E20" s="70"/>
      <c r="F20" s="72"/>
      <c r="G20" s="74"/>
      <c r="H20" s="62"/>
    </row>
    <row r="21" spans="1:13" ht="12.75" customHeight="1" x14ac:dyDescent="0.2">
      <c r="A21" s="4"/>
      <c r="B21" s="13"/>
      <c r="C21" s="28" t="s">
        <v>21</v>
      </c>
      <c r="D21" s="63" t="s">
        <v>23</v>
      </c>
      <c r="E21" s="64"/>
      <c r="F21" s="29">
        <f>IF(MIN($F$29,$F$35,$F$41)=0,"-",MIN($F$29,$F$35,$F$41))</f>
        <v>1.5</v>
      </c>
      <c r="G21" s="29">
        <f>IF(MAX($F$29,$F$35,$F$41)=0,"-",MAX($F$29,$F$35,$F$41))</f>
        <v>3</v>
      </c>
      <c r="H21" s="76">
        <f>IF(ISERROR(AVERAGE($F$29,$F$35,$F$41)),"-",AVERAGE($F$29,$F$35,$F$41))</f>
        <v>2.0333333333333332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65" t="s">
        <v>23</v>
      </c>
      <c r="E22" s="66"/>
      <c r="F22" s="40">
        <f>IF(MIN($F$30,$F$36,$F$42)=0,"-",MIN($F$30,$F$36,$F$42))</f>
        <v>0.8</v>
      </c>
      <c r="G22" s="40">
        <f>IF(MAX($F$30,$F$36,$F$42)=0,"-",MAX($F$30,$F$36,$F$42))</f>
        <v>2.2000000000000002</v>
      </c>
      <c r="H22" s="77">
        <f>IF(ISERROR(AVERAGE($F$30,$F$36,$F$42)),"-",AVERAGE($F$30,$F$36,$F$42))</f>
        <v>1.5999999999999999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53" t="s">
        <v>15</v>
      </c>
      <c r="B27" s="54"/>
      <c r="C27" s="51" t="s">
        <v>5</v>
      </c>
      <c r="D27" s="75" t="s">
        <v>25</v>
      </c>
      <c r="E27" s="55" t="s">
        <v>1</v>
      </c>
      <c r="F27" s="58" t="s">
        <v>6</v>
      </c>
    </row>
    <row r="28" spans="1:13" ht="13.5" thickBot="1" x14ac:dyDescent="0.25">
      <c r="A28" s="4"/>
      <c r="B28" s="4"/>
      <c r="C28" s="52"/>
      <c r="D28" s="56"/>
      <c r="E28" s="57"/>
      <c r="F28" s="59"/>
    </row>
    <row r="29" spans="1:13" ht="14.1" customHeight="1" x14ac:dyDescent="0.2">
      <c r="C29" s="47">
        <v>42308</v>
      </c>
      <c r="D29" s="34" t="s">
        <v>21</v>
      </c>
      <c r="E29" s="36" t="s">
        <v>28</v>
      </c>
      <c r="F29" s="42">
        <v>3</v>
      </c>
    </row>
    <row r="30" spans="1:13" ht="14.1" customHeight="1" thickBot="1" x14ac:dyDescent="0.25">
      <c r="A30" s="4"/>
      <c r="B30" s="4"/>
      <c r="C30" s="48">
        <v>42308</v>
      </c>
      <c r="D30" s="35" t="s">
        <v>26</v>
      </c>
      <c r="E30" s="37" t="s">
        <v>28</v>
      </c>
      <c r="F30" s="43">
        <v>1.8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4.8</v>
      </c>
    </row>
    <row r="32" spans="1:13" ht="13.5" thickBot="1" x14ac:dyDescent="0.25">
      <c r="F32" s="41"/>
    </row>
    <row r="33" spans="1:6" ht="12.75" customHeight="1" x14ac:dyDescent="0.2">
      <c r="A33" s="53" t="s">
        <v>16</v>
      </c>
      <c r="B33" s="54"/>
      <c r="C33" s="51" t="s">
        <v>5</v>
      </c>
      <c r="D33" s="55" t="s">
        <v>0</v>
      </c>
      <c r="E33" s="55" t="s">
        <v>1</v>
      </c>
      <c r="F33" s="58" t="s">
        <v>6</v>
      </c>
    </row>
    <row r="34" spans="1:6" ht="13.5" thickBot="1" x14ac:dyDescent="0.25">
      <c r="C34" s="52"/>
      <c r="D34" s="56"/>
      <c r="E34" s="57"/>
      <c r="F34" s="59"/>
    </row>
    <row r="35" spans="1:6" ht="14.1" customHeight="1" x14ac:dyDescent="0.2">
      <c r="C35" s="47">
        <v>42308</v>
      </c>
      <c r="D35" s="34" t="s">
        <v>21</v>
      </c>
      <c r="E35" s="36" t="s">
        <v>28</v>
      </c>
      <c r="F35" s="42">
        <v>1.6</v>
      </c>
    </row>
    <row r="36" spans="1:6" ht="14.1" customHeight="1" thickBot="1" x14ac:dyDescent="0.25">
      <c r="A36" s="4"/>
      <c r="B36" s="4"/>
      <c r="C36" s="48">
        <v>42308</v>
      </c>
      <c r="D36" s="35" t="s">
        <v>26</v>
      </c>
      <c r="E36" s="37" t="s">
        <v>28</v>
      </c>
      <c r="F36" s="43">
        <v>2.2000000000000002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3.8000000000000003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3" t="s">
        <v>17</v>
      </c>
      <c r="B39" s="54"/>
      <c r="C39" s="51" t="s">
        <v>5</v>
      </c>
      <c r="D39" s="55" t="s">
        <v>0</v>
      </c>
      <c r="E39" s="55" t="s">
        <v>1</v>
      </c>
      <c r="F39" s="58" t="s">
        <v>6</v>
      </c>
    </row>
    <row r="40" spans="1:6" ht="13.5" thickBot="1" x14ac:dyDescent="0.25">
      <c r="C40" s="52"/>
      <c r="D40" s="56"/>
      <c r="E40" s="57"/>
      <c r="F40" s="59"/>
    </row>
    <row r="41" spans="1:6" ht="14.1" customHeight="1" x14ac:dyDescent="0.2">
      <c r="C41" s="47">
        <v>42308</v>
      </c>
      <c r="D41" s="34" t="s">
        <v>21</v>
      </c>
      <c r="E41" s="36" t="s">
        <v>28</v>
      </c>
      <c r="F41" s="42">
        <v>1.5</v>
      </c>
    </row>
    <row r="42" spans="1:6" ht="14.1" customHeight="1" thickBot="1" x14ac:dyDescent="0.25">
      <c r="A42" s="4"/>
      <c r="B42" s="4"/>
      <c r="C42" s="48">
        <v>42308</v>
      </c>
      <c r="D42" s="35" t="s">
        <v>26</v>
      </c>
      <c r="E42" s="37" t="s">
        <v>28</v>
      </c>
      <c r="F42" s="43">
        <v>0.8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2.2999999999999998</v>
      </c>
    </row>
  </sheetData>
  <sheetProtection algorithmName="SHA-512" hashValue="GyxUU7gJw2L9XjpibOvXJVC4NTOfqzPaEfzI3Df9tXtFcDZurwO/pXCSfRTxc18OZvHNKYQ23amUEllsBq08XA==" saltValue="ixcX7WHhaIZ+mMdeCVUg6w==" spinCount="100000" sheet="1" objects="1" scenarios="1"/>
  <mergeCells count="29">
    <mergeCell ref="A15:B15"/>
    <mergeCell ref="C15:G15"/>
    <mergeCell ref="C19:C20"/>
    <mergeCell ref="D19:E20"/>
    <mergeCell ref="F19:F20"/>
    <mergeCell ref="G19:G20"/>
    <mergeCell ref="A11:B11"/>
    <mergeCell ref="C11:G11"/>
    <mergeCell ref="C13:G13"/>
    <mergeCell ref="A14:B14"/>
    <mergeCell ref="C14:G14"/>
    <mergeCell ref="H19:H20"/>
    <mergeCell ref="C27:C28"/>
    <mergeCell ref="D27:D28"/>
    <mergeCell ref="E27:E28"/>
    <mergeCell ref="F27:F28"/>
    <mergeCell ref="D21:E21"/>
    <mergeCell ref="D22:E22"/>
    <mergeCell ref="F39:F40"/>
    <mergeCell ref="A27:B27"/>
    <mergeCell ref="A39:B39"/>
    <mergeCell ref="C39:C40"/>
    <mergeCell ref="D39:D40"/>
    <mergeCell ref="E39:E40"/>
    <mergeCell ref="A33:B33"/>
    <mergeCell ref="C33:C34"/>
    <mergeCell ref="D33:D34"/>
    <mergeCell ref="E33:E34"/>
    <mergeCell ref="F33:F34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42309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49" t="s">
        <v>15</v>
      </c>
      <c r="B11" s="49"/>
      <c r="C11" s="50" t="s">
        <v>18</v>
      </c>
      <c r="D11" s="50"/>
      <c r="E11" s="50"/>
      <c r="F11" s="50"/>
      <c r="G11" s="50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16</v>
      </c>
      <c r="B13" s="30"/>
      <c r="C13" s="50" t="s">
        <v>19</v>
      </c>
      <c r="D13" s="50"/>
      <c r="E13" s="50"/>
      <c r="F13" s="50"/>
      <c r="G13" s="50"/>
    </row>
    <row r="14" spans="1:11" ht="12.75" customHeight="1" x14ac:dyDescent="0.2">
      <c r="A14" s="49"/>
      <c r="B14" s="49"/>
      <c r="C14" s="60"/>
      <c r="D14" s="60"/>
      <c r="E14" s="60"/>
      <c r="F14" s="60"/>
      <c r="G14" s="60"/>
    </row>
    <row r="15" spans="1:11" ht="30" customHeight="1" x14ac:dyDescent="0.2">
      <c r="A15" s="49" t="s">
        <v>17</v>
      </c>
      <c r="B15" s="49"/>
      <c r="C15" s="50" t="s">
        <v>20</v>
      </c>
      <c r="D15" s="50"/>
      <c r="E15" s="50"/>
      <c r="F15" s="50"/>
      <c r="G15" s="50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67" t="s">
        <v>22</v>
      </c>
      <c r="D19" s="69" t="s">
        <v>1</v>
      </c>
      <c r="E19" s="69"/>
      <c r="F19" s="71" t="s">
        <v>2</v>
      </c>
      <c r="G19" s="73" t="s">
        <v>3</v>
      </c>
      <c r="H19" s="61" t="s">
        <v>4</v>
      </c>
    </row>
    <row r="20" spans="1:13" ht="15.95" customHeight="1" thickBot="1" x14ac:dyDescent="0.25">
      <c r="B20" s="12"/>
      <c r="C20" s="68"/>
      <c r="D20" s="70"/>
      <c r="E20" s="70"/>
      <c r="F20" s="72"/>
      <c r="G20" s="74"/>
      <c r="H20" s="62"/>
    </row>
    <row r="21" spans="1:13" ht="12.75" customHeight="1" x14ac:dyDescent="0.2">
      <c r="A21" s="4"/>
      <c r="B21" s="13"/>
      <c r="C21" s="28" t="s">
        <v>21</v>
      </c>
      <c r="D21" s="63" t="s">
        <v>23</v>
      </c>
      <c r="E21" s="64"/>
      <c r="F21" s="29">
        <f>IF(MIN($F$29,$F$35,$F$41)=0,"-",MIN($F$29,$F$35,$F$41))</f>
        <v>0.6</v>
      </c>
      <c r="G21" s="29">
        <f>IF(MAX($F$29,$F$35,$F$41)=0,"-",MAX($F$29,$F$35,$F$41))</f>
        <v>14.7</v>
      </c>
      <c r="H21" s="76">
        <f>IF(ISERROR(AVERAGE($F$29,$F$35,$F$41)),"-",AVERAGE($F$29,$F$35,$F$41))</f>
        <v>5.666666666666667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65" t="s">
        <v>23</v>
      </c>
      <c r="E22" s="66"/>
      <c r="F22" s="40">
        <f>IF(MIN($F$30,$F$36,$F$42)=0,"-",MIN($F$30,$F$36,$F$42))</f>
        <v>0.1</v>
      </c>
      <c r="G22" s="40">
        <f>IF(MAX($F$30,$F$36,$F$42)=0,"-",MAX($F$30,$F$36,$F$42))</f>
        <v>9.1999999999999993</v>
      </c>
      <c r="H22" s="77">
        <f>IF(ISERROR(AVERAGE($F$30,$F$36,$F$42)),"-",AVERAGE($F$30,$F$36,$F$42))</f>
        <v>3.5999999999999996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53" t="s">
        <v>15</v>
      </c>
      <c r="B27" s="54"/>
      <c r="C27" s="51" t="s">
        <v>5</v>
      </c>
      <c r="D27" s="75" t="s">
        <v>25</v>
      </c>
      <c r="E27" s="55" t="s">
        <v>1</v>
      </c>
      <c r="F27" s="58" t="s">
        <v>6</v>
      </c>
    </row>
    <row r="28" spans="1:13" ht="13.5" thickBot="1" x14ac:dyDescent="0.25">
      <c r="A28" s="4"/>
      <c r="B28" s="4"/>
      <c r="C28" s="52"/>
      <c r="D28" s="56"/>
      <c r="E28" s="57"/>
      <c r="F28" s="59"/>
    </row>
    <row r="29" spans="1:13" ht="14.1" customHeight="1" x14ac:dyDescent="0.2">
      <c r="C29" s="47">
        <v>42338</v>
      </c>
      <c r="D29" s="34" t="s">
        <v>21</v>
      </c>
      <c r="E29" s="36" t="s">
        <v>28</v>
      </c>
      <c r="F29" s="42">
        <v>14.7</v>
      </c>
    </row>
    <row r="30" spans="1:13" ht="14.1" customHeight="1" thickBot="1" x14ac:dyDescent="0.25">
      <c r="A30" s="4"/>
      <c r="B30" s="4"/>
      <c r="C30" s="48">
        <v>42338</v>
      </c>
      <c r="D30" s="35" t="s">
        <v>26</v>
      </c>
      <c r="E30" s="37" t="s">
        <v>28</v>
      </c>
      <c r="F30" s="43">
        <v>9.1999999999999993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23.9</v>
      </c>
    </row>
    <row r="32" spans="1:13" ht="13.5" thickBot="1" x14ac:dyDescent="0.25">
      <c r="F32" s="41"/>
    </row>
    <row r="33" spans="1:6" ht="12.75" customHeight="1" x14ac:dyDescent="0.2">
      <c r="A33" s="53" t="s">
        <v>16</v>
      </c>
      <c r="B33" s="54"/>
      <c r="C33" s="51" t="s">
        <v>5</v>
      </c>
      <c r="D33" s="55" t="s">
        <v>0</v>
      </c>
      <c r="E33" s="55" t="s">
        <v>1</v>
      </c>
      <c r="F33" s="58" t="s">
        <v>6</v>
      </c>
    </row>
    <row r="34" spans="1:6" ht="13.5" thickBot="1" x14ac:dyDescent="0.25">
      <c r="C34" s="52"/>
      <c r="D34" s="56"/>
      <c r="E34" s="57"/>
      <c r="F34" s="59"/>
    </row>
    <row r="35" spans="1:6" ht="14.1" customHeight="1" x14ac:dyDescent="0.2">
      <c r="C35" s="47">
        <v>42338</v>
      </c>
      <c r="D35" s="34" t="s">
        <v>21</v>
      </c>
      <c r="E35" s="36" t="s">
        <v>28</v>
      </c>
      <c r="F35" s="42">
        <v>1.7</v>
      </c>
    </row>
    <row r="36" spans="1:6" ht="14.1" customHeight="1" thickBot="1" x14ac:dyDescent="0.25">
      <c r="A36" s="4"/>
      <c r="B36" s="4"/>
      <c r="C36" s="48">
        <v>42338</v>
      </c>
      <c r="D36" s="35" t="s">
        <v>26</v>
      </c>
      <c r="E36" s="37" t="s">
        <v>28</v>
      </c>
      <c r="F36" s="43">
        <v>1.5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3.2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3" t="s">
        <v>17</v>
      </c>
      <c r="B39" s="54"/>
      <c r="C39" s="51" t="s">
        <v>5</v>
      </c>
      <c r="D39" s="55" t="s">
        <v>0</v>
      </c>
      <c r="E39" s="55" t="s">
        <v>1</v>
      </c>
      <c r="F39" s="58" t="s">
        <v>6</v>
      </c>
    </row>
    <row r="40" spans="1:6" ht="13.5" thickBot="1" x14ac:dyDescent="0.25">
      <c r="C40" s="52"/>
      <c r="D40" s="56"/>
      <c r="E40" s="57"/>
      <c r="F40" s="59"/>
    </row>
    <row r="41" spans="1:6" ht="14.1" customHeight="1" x14ac:dyDescent="0.2">
      <c r="C41" s="47">
        <v>42338</v>
      </c>
      <c r="D41" s="34" t="s">
        <v>21</v>
      </c>
      <c r="E41" s="36" t="s">
        <v>28</v>
      </c>
      <c r="F41" s="42">
        <v>0.6</v>
      </c>
    </row>
    <row r="42" spans="1:6" ht="14.1" customHeight="1" thickBot="1" x14ac:dyDescent="0.25">
      <c r="A42" s="4"/>
      <c r="B42" s="4"/>
      <c r="C42" s="48">
        <v>42338</v>
      </c>
      <c r="D42" s="35" t="s">
        <v>26</v>
      </c>
      <c r="E42" s="37" t="s">
        <v>28</v>
      </c>
      <c r="F42" s="43">
        <v>0.1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0.7</v>
      </c>
    </row>
  </sheetData>
  <sheetProtection algorithmName="SHA-512" hashValue="W6GepPyPk1NOHGyxqhWuhPm36bfg9SE0z53qL6+9djNzSl1FbAuQY+fV5F/nHU+CsIw9Q6acU75XRRhzSGvvCA==" saltValue="fbG5O9gd9QkyiBuW7o4cPw==" spinCount="100000" sheet="1" objects="1" scenarios="1"/>
  <mergeCells count="29">
    <mergeCell ref="A15:B15"/>
    <mergeCell ref="C15:G15"/>
    <mergeCell ref="C19:C20"/>
    <mergeCell ref="D19:E20"/>
    <mergeCell ref="F19:F20"/>
    <mergeCell ref="G19:G20"/>
    <mergeCell ref="A11:B11"/>
    <mergeCell ref="C11:G11"/>
    <mergeCell ref="C13:G13"/>
    <mergeCell ref="A14:B14"/>
    <mergeCell ref="C14:G14"/>
    <mergeCell ref="H19:H20"/>
    <mergeCell ref="C27:C28"/>
    <mergeCell ref="D27:D28"/>
    <mergeCell ref="E27:E28"/>
    <mergeCell ref="F27:F28"/>
    <mergeCell ref="D21:E21"/>
    <mergeCell ref="D22:E22"/>
    <mergeCell ref="F39:F40"/>
    <mergeCell ref="A27:B27"/>
    <mergeCell ref="A39:B39"/>
    <mergeCell ref="C39:C40"/>
    <mergeCell ref="D39:D40"/>
    <mergeCell ref="E39:E40"/>
    <mergeCell ref="A33:B33"/>
    <mergeCell ref="C33:C34"/>
    <mergeCell ref="D33:D34"/>
    <mergeCell ref="E33:E34"/>
    <mergeCell ref="F33:F34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42339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49" t="s">
        <v>15</v>
      </c>
      <c r="B11" s="49"/>
      <c r="C11" s="50" t="s">
        <v>18</v>
      </c>
      <c r="D11" s="50"/>
      <c r="E11" s="50"/>
      <c r="F11" s="50"/>
      <c r="G11" s="50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16</v>
      </c>
      <c r="B13" s="30"/>
      <c r="C13" s="50" t="s">
        <v>19</v>
      </c>
      <c r="D13" s="50"/>
      <c r="E13" s="50"/>
      <c r="F13" s="50"/>
      <c r="G13" s="50"/>
    </row>
    <row r="14" spans="1:11" ht="12.75" customHeight="1" x14ac:dyDescent="0.2">
      <c r="A14" s="49"/>
      <c r="B14" s="49"/>
      <c r="C14" s="60"/>
      <c r="D14" s="60"/>
      <c r="E14" s="60"/>
      <c r="F14" s="60"/>
      <c r="G14" s="60"/>
    </row>
    <row r="15" spans="1:11" ht="30" customHeight="1" x14ac:dyDescent="0.2">
      <c r="A15" s="49" t="s">
        <v>17</v>
      </c>
      <c r="B15" s="49"/>
      <c r="C15" s="50" t="s">
        <v>20</v>
      </c>
      <c r="D15" s="50"/>
      <c r="E15" s="50"/>
      <c r="F15" s="50"/>
      <c r="G15" s="50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67" t="s">
        <v>22</v>
      </c>
      <c r="D19" s="69" t="s">
        <v>1</v>
      </c>
      <c r="E19" s="69"/>
      <c r="F19" s="71" t="s">
        <v>2</v>
      </c>
      <c r="G19" s="73" t="s">
        <v>3</v>
      </c>
      <c r="H19" s="61" t="s">
        <v>4</v>
      </c>
    </row>
    <row r="20" spans="1:13" ht="15.95" customHeight="1" thickBot="1" x14ac:dyDescent="0.25">
      <c r="B20" s="12"/>
      <c r="C20" s="68"/>
      <c r="D20" s="70"/>
      <c r="E20" s="70"/>
      <c r="F20" s="72"/>
      <c r="G20" s="74"/>
      <c r="H20" s="62"/>
    </row>
    <row r="21" spans="1:13" ht="12.75" customHeight="1" x14ac:dyDescent="0.2">
      <c r="A21" s="4"/>
      <c r="B21" s="13"/>
      <c r="C21" s="28" t="s">
        <v>21</v>
      </c>
      <c r="D21" s="63" t="s">
        <v>23</v>
      </c>
      <c r="E21" s="64"/>
      <c r="F21" s="29">
        <f>IF(MIN($F$29,$F$35,$F$41)=0,"-",MIN($F$29,$F$35,$F$41))</f>
        <v>1</v>
      </c>
      <c r="G21" s="29">
        <f>IF(MAX($F$29,$F$35,$F$41)=0,"-",MAX($F$29,$F$35,$F$41))</f>
        <v>1.5</v>
      </c>
      <c r="H21" s="76">
        <f>IF(ISERROR(AVERAGE($F$29,$F$35,$F$41)),"-",AVERAGE($F$29,$F$35,$F$41))</f>
        <v>1.2333333333333334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65" t="s">
        <v>23</v>
      </c>
      <c r="E22" s="66"/>
      <c r="F22" s="40">
        <f>IF(MIN($F$30,$F$36,$F$42)=0,"-",MIN($F$30,$F$36,$F$42))</f>
        <v>0.3</v>
      </c>
      <c r="G22" s="40">
        <f>IF(MAX($F$30,$F$36,$F$42)=0,"-",MAX($F$30,$F$36,$F$42))</f>
        <v>0.7</v>
      </c>
      <c r="H22" s="77">
        <f>IF(ISERROR(AVERAGE($F$30,$F$36,$F$42)),"-",AVERAGE($F$30,$F$36,$F$42))</f>
        <v>0.46666666666666662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53" t="s">
        <v>15</v>
      </c>
      <c r="B27" s="54"/>
      <c r="C27" s="51" t="s">
        <v>5</v>
      </c>
      <c r="D27" s="75" t="s">
        <v>25</v>
      </c>
      <c r="E27" s="55" t="s">
        <v>1</v>
      </c>
      <c r="F27" s="58" t="s">
        <v>6</v>
      </c>
    </row>
    <row r="28" spans="1:13" ht="13.5" thickBot="1" x14ac:dyDescent="0.25">
      <c r="A28" s="4"/>
      <c r="B28" s="4"/>
      <c r="C28" s="52"/>
      <c r="D28" s="56"/>
      <c r="E28" s="57"/>
      <c r="F28" s="59"/>
    </row>
    <row r="29" spans="1:13" ht="14.1" customHeight="1" x14ac:dyDescent="0.2">
      <c r="C29" s="47">
        <v>42369</v>
      </c>
      <c r="D29" s="34" t="s">
        <v>21</v>
      </c>
      <c r="E29" s="36" t="s">
        <v>28</v>
      </c>
      <c r="F29" s="42">
        <v>1.5</v>
      </c>
    </row>
    <row r="30" spans="1:13" ht="14.1" customHeight="1" thickBot="1" x14ac:dyDescent="0.25">
      <c r="A30" s="4"/>
      <c r="B30" s="4"/>
      <c r="C30" s="48">
        <v>42369</v>
      </c>
      <c r="D30" s="35" t="s">
        <v>26</v>
      </c>
      <c r="E30" s="37" t="s">
        <v>28</v>
      </c>
      <c r="F30" s="43">
        <v>0.7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2.2000000000000002</v>
      </c>
    </row>
    <row r="32" spans="1:13" ht="13.5" thickBot="1" x14ac:dyDescent="0.25">
      <c r="F32" s="41"/>
    </row>
    <row r="33" spans="1:6" ht="12.75" customHeight="1" x14ac:dyDescent="0.2">
      <c r="A33" s="53" t="s">
        <v>16</v>
      </c>
      <c r="B33" s="54"/>
      <c r="C33" s="51" t="s">
        <v>5</v>
      </c>
      <c r="D33" s="55" t="s">
        <v>0</v>
      </c>
      <c r="E33" s="55" t="s">
        <v>1</v>
      </c>
      <c r="F33" s="58" t="s">
        <v>6</v>
      </c>
    </row>
    <row r="34" spans="1:6" ht="13.5" thickBot="1" x14ac:dyDescent="0.25">
      <c r="C34" s="52"/>
      <c r="D34" s="56"/>
      <c r="E34" s="57"/>
      <c r="F34" s="59"/>
    </row>
    <row r="35" spans="1:6" ht="14.1" customHeight="1" x14ac:dyDescent="0.2">
      <c r="C35" s="47">
        <v>42369</v>
      </c>
      <c r="D35" s="34" t="s">
        <v>21</v>
      </c>
      <c r="E35" s="36" t="s">
        <v>28</v>
      </c>
      <c r="F35" s="42">
        <v>1.2</v>
      </c>
    </row>
    <row r="36" spans="1:6" ht="14.1" customHeight="1" thickBot="1" x14ac:dyDescent="0.25">
      <c r="A36" s="4"/>
      <c r="B36" s="4"/>
      <c r="C36" s="48">
        <v>42369</v>
      </c>
      <c r="D36" s="35" t="s">
        <v>26</v>
      </c>
      <c r="E36" s="37" t="s">
        <v>28</v>
      </c>
      <c r="F36" s="43">
        <v>0.3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1.5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3" t="s">
        <v>17</v>
      </c>
      <c r="B39" s="54"/>
      <c r="C39" s="51" t="s">
        <v>5</v>
      </c>
      <c r="D39" s="55" t="s">
        <v>0</v>
      </c>
      <c r="E39" s="55" t="s">
        <v>1</v>
      </c>
      <c r="F39" s="58" t="s">
        <v>6</v>
      </c>
    </row>
    <row r="40" spans="1:6" ht="13.5" thickBot="1" x14ac:dyDescent="0.25">
      <c r="C40" s="52"/>
      <c r="D40" s="56"/>
      <c r="E40" s="57"/>
      <c r="F40" s="59"/>
    </row>
    <row r="41" spans="1:6" ht="14.1" customHeight="1" x14ac:dyDescent="0.2">
      <c r="C41" s="47">
        <v>42369</v>
      </c>
      <c r="D41" s="34" t="s">
        <v>21</v>
      </c>
      <c r="E41" s="36" t="s">
        <v>28</v>
      </c>
      <c r="F41" s="42">
        <v>1</v>
      </c>
    </row>
    <row r="42" spans="1:6" ht="14.1" customHeight="1" thickBot="1" x14ac:dyDescent="0.25">
      <c r="A42" s="4"/>
      <c r="B42" s="4"/>
      <c r="C42" s="48">
        <v>42369</v>
      </c>
      <c r="D42" s="35" t="s">
        <v>26</v>
      </c>
      <c r="E42" s="37" t="s">
        <v>28</v>
      </c>
      <c r="F42" s="43">
        <v>0.4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1.4</v>
      </c>
    </row>
  </sheetData>
  <sheetProtection algorithmName="SHA-512" hashValue="ov7V+etMNrLS3Qqo2DxzcvNVttCRJ0HhEhPxl/WIYEJAHvPGX/kxIGzUGYYj69ECIA7wjoGQdV74llaKAsjZWg==" saltValue="loDwDVYJ2/IA4O08B/Kc0A==" spinCount="100000" sheet="1" objects="1" scenarios="1"/>
  <mergeCells count="29">
    <mergeCell ref="A15:B15"/>
    <mergeCell ref="C15:G15"/>
    <mergeCell ref="C19:C20"/>
    <mergeCell ref="D19:E20"/>
    <mergeCell ref="F19:F20"/>
    <mergeCell ref="G19:G20"/>
    <mergeCell ref="A11:B11"/>
    <mergeCell ref="C11:G11"/>
    <mergeCell ref="C13:G13"/>
    <mergeCell ref="A14:B14"/>
    <mergeCell ref="C14:G14"/>
    <mergeCell ref="H19:H20"/>
    <mergeCell ref="C27:C28"/>
    <mergeCell ref="D27:D28"/>
    <mergeCell ref="E27:E28"/>
    <mergeCell ref="F27:F28"/>
    <mergeCell ref="D21:E21"/>
    <mergeCell ref="D22:E22"/>
    <mergeCell ref="F39:F40"/>
    <mergeCell ref="A27:B27"/>
    <mergeCell ref="A39:B39"/>
    <mergeCell ref="C39:C40"/>
    <mergeCell ref="D39:D40"/>
    <mergeCell ref="E39:E40"/>
    <mergeCell ref="A33:B33"/>
    <mergeCell ref="C33:C34"/>
    <mergeCell ref="D33:D34"/>
    <mergeCell ref="E33:E34"/>
    <mergeCell ref="F33:F34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42036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49" t="s">
        <v>15</v>
      </c>
      <c r="B11" s="49"/>
      <c r="C11" s="50" t="s">
        <v>18</v>
      </c>
      <c r="D11" s="50"/>
      <c r="E11" s="50"/>
      <c r="F11" s="50"/>
      <c r="G11" s="50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16</v>
      </c>
      <c r="B13" s="30"/>
      <c r="C13" s="50" t="s">
        <v>19</v>
      </c>
      <c r="D13" s="50"/>
      <c r="E13" s="50"/>
      <c r="F13" s="50"/>
      <c r="G13" s="50"/>
    </row>
    <row r="14" spans="1:11" ht="12.75" customHeight="1" x14ac:dyDescent="0.2">
      <c r="A14" s="49"/>
      <c r="B14" s="49"/>
      <c r="C14" s="60"/>
      <c r="D14" s="60"/>
      <c r="E14" s="60"/>
      <c r="F14" s="60"/>
      <c r="G14" s="60"/>
    </row>
    <row r="15" spans="1:11" ht="30" customHeight="1" x14ac:dyDescent="0.2">
      <c r="A15" s="49" t="s">
        <v>17</v>
      </c>
      <c r="B15" s="49"/>
      <c r="C15" s="50" t="s">
        <v>20</v>
      </c>
      <c r="D15" s="50"/>
      <c r="E15" s="50"/>
      <c r="F15" s="50"/>
      <c r="G15" s="50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67" t="s">
        <v>22</v>
      </c>
      <c r="D19" s="69" t="s">
        <v>1</v>
      </c>
      <c r="E19" s="69"/>
      <c r="F19" s="71" t="s">
        <v>2</v>
      </c>
      <c r="G19" s="73" t="s">
        <v>3</v>
      </c>
      <c r="H19" s="61" t="s">
        <v>4</v>
      </c>
    </row>
    <row r="20" spans="1:13" ht="15.95" customHeight="1" thickBot="1" x14ac:dyDescent="0.25">
      <c r="B20" s="12"/>
      <c r="C20" s="68"/>
      <c r="D20" s="70"/>
      <c r="E20" s="70"/>
      <c r="F20" s="72"/>
      <c r="G20" s="74"/>
      <c r="H20" s="62"/>
    </row>
    <row r="21" spans="1:13" ht="12.75" customHeight="1" x14ac:dyDescent="0.2">
      <c r="A21" s="4"/>
      <c r="B21" s="13"/>
      <c r="C21" s="28" t="s">
        <v>21</v>
      </c>
      <c r="D21" s="63" t="s">
        <v>23</v>
      </c>
      <c r="E21" s="64"/>
      <c r="F21" s="29">
        <f>IF(MIN($F$29,$F$35,$F$41)=0,"-",MIN($F$29,$F$35,$F$41))</f>
        <v>1.1000000000000001</v>
      </c>
      <c r="G21" s="29">
        <f>IF(MAX($F$29,$F$35,$F$41)=0,"-",MAX($F$29,$F$35,$F$41))</f>
        <v>2.9</v>
      </c>
      <c r="H21" s="76">
        <f>IF(ISERROR(AVERAGE($F$29,$F$35,$F$41)),"-",AVERAGE($F$29,$F$35,$F$41))</f>
        <v>1.8333333333333333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65" t="s">
        <v>23</v>
      </c>
      <c r="E22" s="66"/>
      <c r="F22" s="40">
        <f>IF(MIN($F$30,$F$36,$F$42)=0,"-",MIN($F$30,$F$36,$F$42))</f>
        <v>0.1</v>
      </c>
      <c r="G22" s="40">
        <f>IF(MAX($F$30,$F$36,$F$42)=0,"-",MAX($F$30,$F$36,$F$42))</f>
        <v>1.1000000000000001</v>
      </c>
      <c r="H22" s="77">
        <f>IF(ISERROR(AVERAGE($F$30,$F$36,$F$42)),"-",AVERAGE($F$30,$F$36,$F$42))</f>
        <v>0.56666666666666676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53" t="s">
        <v>15</v>
      </c>
      <c r="B27" s="54"/>
      <c r="C27" s="51" t="s">
        <v>5</v>
      </c>
      <c r="D27" s="75" t="s">
        <v>25</v>
      </c>
      <c r="E27" s="55" t="s">
        <v>1</v>
      </c>
      <c r="F27" s="58" t="s">
        <v>6</v>
      </c>
    </row>
    <row r="28" spans="1:13" ht="13.5" thickBot="1" x14ac:dyDescent="0.25">
      <c r="A28" s="4"/>
      <c r="B28" s="4"/>
      <c r="C28" s="52"/>
      <c r="D28" s="56"/>
      <c r="E28" s="57"/>
      <c r="F28" s="59"/>
    </row>
    <row r="29" spans="1:13" ht="14.1" customHeight="1" x14ac:dyDescent="0.2">
      <c r="C29" s="47">
        <v>42074</v>
      </c>
      <c r="D29" s="34" t="s">
        <v>21</v>
      </c>
      <c r="E29" s="36" t="s">
        <v>28</v>
      </c>
      <c r="F29" s="42">
        <v>1.1000000000000001</v>
      </c>
    </row>
    <row r="30" spans="1:13" ht="14.1" customHeight="1" thickBot="1" x14ac:dyDescent="0.25">
      <c r="A30" s="4"/>
      <c r="B30" s="4"/>
      <c r="C30" s="48">
        <v>42074</v>
      </c>
      <c r="D30" s="35" t="s">
        <v>26</v>
      </c>
      <c r="E30" s="37" t="s">
        <v>28</v>
      </c>
      <c r="F30" s="43">
        <v>0.1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1.2000000000000002</v>
      </c>
    </row>
    <row r="32" spans="1:13" ht="13.5" thickBot="1" x14ac:dyDescent="0.25">
      <c r="F32" s="41"/>
    </row>
    <row r="33" spans="1:6" ht="12.75" customHeight="1" x14ac:dyDescent="0.2">
      <c r="A33" s="53" t="s">
        <v>16</v>
      </c>
      <c r="B33" s="54"/>
      <c r="C33" s="51" t="s">
        <v>5</v>
      </c>
      <c r="D33" s="55" t="s">
        <v>0</v>
      </c>
      <c r="E33" s="55" t="s">
        <v>1</v>
      </c>
      <c r="F33" s="58" t="s">
        <v>6</v>
      </c>
    </row>
    <row r="34" spans="1:6" ht="13.5" thickBot="1" x14ac:dyDescent="0.25">
      <c r="C34" s="52"/>
      <c r="D34" s="56"/>
      <c r="E34" s="57"/>
      <c r="F34" s="59"/>
    </row>
    <row r="35" spans="1:6" ht="14.1" customHeight="1" x14ac:dyDescent="0.2">
      <c r="C35" s="47">
        <v>42074</v>
      </c>
      <c r="D35" s="34" t="s">
        <v>21</v>
      </c>
      <c r="E35" s="36" t="s">
        <v>28</v>
      </c>
      <c r="F35" s="42">
        <v>1.5</v>
      </c>
    </row>
    <row r="36" spans="1:6" ht="14.1" customHeight="1" thickBot="1" x14ac:dyDescent="0.25">
      <c r="A36" s="4"/>
      <c r="B36" s="4"/>
      <c r="C36" s="48">
        <v>42074</v>
      </c>
      <c r="D36" s="35" t="s">
        <v>26</v>
      </c>
      <c r="E36" s="37" t="s">
        <v>28</v>
      </c>
      <c r="F36" s="43">
        <v>0.5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2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3" t="s">
        <v>17</v>
      </c>
      <c r="B39" s="54"/>
      <c r="C39" s="51" t="s">
        <v>5</v>
      </c>
      <c r="D39" s="55" t="s">
        <v>0</v>
      </c>
      <c r="E39" s="55" t="s">
        <v>1</v>
      </c>
      <c r="F39" s="58" t="s">
        <v>6</v>
      </c>
    </row>
    <row r="40" spans="1:6" ht="13.5" thickBot="1" x14ac:dyDescent="0.25">
      <c r="C40" s="52"/>
      <c r="D40" s="56"/>
      <c r="E40" s="57"/>
      <c r="F40" s="59"/>
    </row>
    <row r="41" spans="1:6" ht="14.1" customHeight="1" x14ac:dyDescent="0.2">
      <c r="C41" s="47">
        <v>42074</v>
      </c>
      <c r="D41" s="34" t="s">
        <v>21</v>
      </c>
      <c r="E41" s="36" t="s">
        <v>28</v>
      </c>
      <c r="F41" s="42">
        <v>2.9</v>
      </c>
    </row>
    <row r="42" spans="1:6" ht="14.1" customHeight="1" thickBot="1" x14ac:dyDescent="0.25">
      <c r="A42" s="4"/>
      <c r="B42" s="4"/>
      <c r="C42" s="48">
        <v>42074</v>
      </c>
      <c r="D42" s="35" t="s">
        <v>26</v>
      </c>
      <c r="E42" s="37" t="s">
        <v>28</v>
      </c>
      <c r="F42" s="43">
        <v>1.1000000000000001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4</v>
      </c>
    </row>
  </sheetData>
  <sheetProtection algorithmName="SHA-512" hashValue="6xUYesqWRLiRnaMKu2j6rocwTdSMUL6oE9QC2qim15MtwkKiMW7uHqI5bma6YOEJoGt2TUo4vH0Z7vCUNdQJlQ==" saltValue="asD2IHlDU0eXqLtaVWDPAA==" spinCount="100000" sheet="1" objects="1" scenarios="1"/>
  <mergeCells count="29"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  <mergeCell ref="A11:B11"/>
    <mergeCell ref="C11:G11"/>
    <mergeCell ref="C13:G13"/>
    <mergeCell ref="A14:B14"/>
    <mergeCell ref="C14:G14"/>
    <mergeCell ref="H19:H20"/>
    <mergeCell ref="D21:E21"/>
    <mergeCell ref="D22:E22"/>
    <mergeCell ref="C27:C28"/>
    <mergeCell ref="D27:D28"/>
    <mergeCell ref="E27:E28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42064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49" t="s">
        <v>15</v>
      </c>
      <c r="B11" s="49"/>
      <c r="C11" s="50" t="s">
        <v>18</v>
      </c>
      <c r="D11" s="50"/>
      <c r="E11" s="50"/>
      <c r="F11" s="50"/>
      <c r="G11" s="50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16</v>
      </c>
      <c r="B13" s="30"/>
      <c r="C13" s="50" t="s">
        <v>19</v>
      </c>
      <c r="D13" s="50"/>
      <c r="E13" s="50"/>
      <c r="F13" s="50"/>
      <c r="G13" s="50"/>
    </row>
    <row r="14" spans="1:11" ht="12.75" customHeight="1" x14ac:dyDescent="0.2">
      <c r="A14" s="49"/>
      <c r="B14" s="49"/>
      <c r="C14" s="60"/>
      <c r="D14" s="60"/>
      <c r="E14" s="60"/>
      <c r="F14" s="60"/>
      <c r="G14" s="60"/>
    </row>
    <row r="15" spans="1:11" ht="30" customHeight="1" x14ac:dyDescent="0.2">
      <c r="A15" s="49" t="s">
        <v>17</v>
      </c>
      <c r="B15" s="49"/>
      <c r="C15" s="50" t="s">
        <v>20</v>
      </c>
      <c r="D15" s="50"/>
      <c r="E15" s="50"/>
      <c r="F15" s="50"/>
      <c r="G15" s="50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67" t="s">
        <v>22</v>
      </c>
      <c r="D19" s="69" t="s">
        <v>1</v>
      </c>
      <c r="E19" s="69"/>
      <c r="F19" s="71" t="s">
        <v>2</v>
      </c>
      <c r="G19" s="73" t="s">
        <v>3</v>
      </c>
      <c r="H19" s="61" t="s">
        <v>4</v>
      </c>
    </row>
    <row r="20" spans="1:13" ht="15.95" customHeight="1" thickBot="1" x14ac:dyDescent="0.25">
      <c r="B20" s="12"/>
      <c r="C20" s="68"/>
      <c r="D20" s="70"/>
      <c r="E20" s="70"/>
      <c r="F20" s="72"/>
      <c r="G20" s="74"/>
      <c r="H20" s="62"/>
    </row>
    <row r="21" spans="1:13" ht="12.75" customHeight="1" x14ac:dyDescent="0.2">
      <c r="A21" s="4"/>
      <c r="B21" s="13"/>
      <c r="C21" s="28" t="s">
        <v>21</v>
      </c>
      <c r="D21" s="63" t="s">
        <v>23</v>
      </c>
      <c r="E21" s="64"/>
      <c r="F21" s="29">
        <f>IF(MIN($F$29,$F$35,$F$41)=0,"-",MIN($F$29,$F$35,$F$41))</f>
        <v>3.5</v>
      </c>
      <c r="G21" s="29">
        <f>IF(MAX($F$29,$F$35,$F$41)=0,"-",MAX($F$29,$F$35,$F$41))</f>
        <v>4.5</v>
      </c>
      <c r="H21" s="76">
        <f>IF(ISERROR(AVERAGE($F$29,$F$35,$F$41)),"-",AVERAGE($F$29,$F$35,$F$41))</f>
        <v>3.9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65" t="s">
        <v>23</v>
      </c>
      <c r="E22" s="66"/>
      <c r="F22" s="40">
        <f>IF(MIN($F$30,$F$36,$F$42)=0,"-",MIN($F$30,$F$36,$F$42))</f>
        <v>0.9</v>
      </c>
      <c r="G22" s="40">
        <f>IF(MAX($F$30,$F$36,$F$42)=0,"-",MAX($F$30,$F$36,$F$42))</f>
        <v>6.5</v>
      </c>
      <c r="H22" s="77">
        <f>IF(ISERROR(AVERAGE($F$30,$F$36,$F$42)),"-",AVERAGE($F$30,$F$36,$F$42))</f>
        <v>3.1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53" t="s">
        <v>15</v>
      </c>
      <c r="B27" s="54"/>
      <c r="C27" s="51" t="s">
        <v>5</v>
      </c>
      <c r="D27" s="75" t="s">
        <v>25</v>
      </c>
      <c r="E27" s="55" t="s">
        <v>1</v>
      </c>
      <c r="F27" s="58" t="s">
        <v>6</v>
      </c>
    </row>
    <row r="28" spans="1:13" ht="13.5" thickBot="1" x14ac:dyDescent="0.25">
      <c r="A28" s="4"/>
      <c r="B28" s="4"/>
      <c r="C28" s="52"/>
      <c r="D28" s="56"/>
      <c r="E28" s="57"/>
      <c r="F28" s="59"/>
    </row>
    <row r="29" spans="1:13" ht="14.1" customHeight="1" x14ac:dyDescent="0.2">
      <c r="C29" s="47">
        <v>42094</v>
      </c>
      <c r="D29" s="34" t="s">
        <v>21</v>
      </c>
      <c r="E29" s="36" t="s">
        <v>28</v>
      </c>
      <c r="F29" s="42">
        <v>3.7</v>
      </c>
    </row>
    <row r="30" spans="1:13" ht="14.1" customHeight="1" thickBot="1" x14ac:dyDescent="0.25">
      <c r="A30" s="4"/>
      <c r="B30" s="4"/>
      <c r="C30" s="48">
        <v>42094</v>
      </c>
      <c r="D30" s="35" t="s">
        <v>26</v>
      </c>
      <c r="E30" s="37" t="s">
        <v>28</v>
      </c>
      <c r="F30" s="43">
        <v>0.9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4.6000000000000005</v>
      </c>
    </row>
    <row r="32" spans="1:13" ht="13.5" thickBot="1" x14ac:dyDescent="0.25">
      <c r="F32" s="41"/>
    </row>
    <row r="33" spans="1:6" ht="12.75" customHeight="1" x14ac:dyDescent="0.2">
      <c r="A33" s="53" t="s">
        <v>16</v>
      </c>
      <c r="B33" s="54"/>
      <c r="C33" s="51" t="s">
        <v>5</v>
      </c>
      <c r="D33" s="55" t="s">
        <v>0</v>
      </c>
      <c r="E33" s="55" t="s">
        <v>1</v>
      </c>
      <c r="F33" s="58" t="s">
        <v>6</v>
      </c>
    </row>
    <row r="34" spans="1:6" ht="13.5" thickBot="1" x14ac:dyDescent="0.25">
      <c r="C34" s="52"/>
      <c r="D34" s="56"/>
      <c r="E34" s="57"/>
      <c r="F34" s="59"/>
    </row>
    <row r="35" spans="1:6" ht="14.1" customHeight="1" x14ac:dyDescent="0.2">
      <c r="C35" s="47">
        <v>42094</v>
      </c>
      <c r="D35" s="34" t="s">
        <v>21</v>
      </c>
      <c r="E35" s="36" t="s">
        <v>28</v>
      </c>
      <c r="F35" s="42">
        <v>3.5</v>
      </c>
    </row>
    <row r="36" spans="1:6" ht="14.1" customHeight="1" thickBot="1" x14ac:dyDescent="0.25">
      <c r="A36" s="4"/>
      <c r="B36" s="4"/>
      <c r="C36" s="48">
        <v>42094</v>
      </c>
      <c r="D36" s="35" t="s">
        <v>26</v>
      </c>
      <c r="E36" s="37" t="s">
        <v>28</v>
      </c>
      <c r="F36" s="43">
        <v>1.9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5.4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3" t="s">
        <v>17</v>
      </c>
      <c r="B39" s="54"/>
      <c r="C39" s="51" t="s">
        <v>5</v>
      </c>
      <c r="D39" s="55" t="s">
        <v>0</v>
      </c>
      <c r="E39" s="55" t="s">
        <v>1</v>
      </c>
      <c r="F39" s="58" t="s">
        <v>6</v>
      </c>
    </row>
    <row r="40" spans="1:6" ht="13.5" thickBot="1" x14ac:dyDescent="0.25">
      <c r="C40" s="52"/>
      <c r="D40" s="56"/>
      <c r="E40" s="57"/>
      <c r="F40" s="59"/>
    </row>
    <row r="41" spans="1:6" ht="14.1" customHeight="1" x14ac:dyDescent="0.2">
      <c r="C41" s="47">
        <v>42094</v>
      </c>
      <c r="D41" s="34" t="s">
        <v>21</v>
      </c>
      <c r="E41" s="36" t="s">
        <v>28</v>
      </c>
      <c r="F41" s="42">
        <v>4.5</v>
      </c>
    </row>
    <row r="42" spans="1:6" ht="14.1" customHeight="1" thickBot="1" x14ac:dyDescent="0.25">
      <c r="A42" s="4"/>
      <c r="B42" s="4"/>
      <c r="C42" s="48">
        <v>42094</v>
      </c>
      <c r="D42" s="35" t="s">
        <v>26</v>
      </c>
      <c r="E42" s="37" t="s">
        <v>28</v>
      </c>
      <c r="F42" s="43">
        <v>6.5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11</v>
      </c>
    </row>
  </sheetData>
  <sheetProtection algorithmName="SHA-512" hashValue="zM1JYN8nFF3+obwOFwvcs7Zo6tcpfwhViMY7fvnDG/g9mh0xs7EdI/F1urP3b/Up98l31WAk8b7PxdSDeEX56w==" saltValue="ib3IJpAOtLHFkTs2uyJZJQ==" spinCount="100000" sheet="1" objects="1" scenarios="1"/>
  <mergeCells count="29"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  <mergeCell ref="A11:B11"/>
    <mergeCell ref="C11:G11"/>
    <mergeCell ref="C13:G13"/>
    <mergeCell ref="A14:B14"/>
    <mergeCell ref="C14:G14"/>
    <mergeCell ref="H19:H20"/>
    <mergeCell ref="D21:E21"/>
    <mergeCell ref="D22:E22"/>
    <mergeCell ref="C27:C28"/>
    <mergeCell ref="D27:D28"/>
    <mergeCell ref="E27:E28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42095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49" t="s">
        <v>15</v>
      </c>
      <c r="B11" s="49"/>
      <c r="C11" s="50" t="s">
        <v>18</v>
      </c>
      <c r="D11" s="50"/>
      <c r="E11" s="50"/>
      <c r="F11" s="50"/>
      <c r="G11" s="50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16</v>
      </c>
      <c r="B13" s="30"/>
      <c r="C13" s="50" t="s">
        <v>19</v>
      </c>
      <c r="D13" s="50"/>
      <c r="E13" s="50"/>
      <c r="F13" s="50"/>
      <c r="G13" s="50"/>
    </row>
    <row r="14" spans="1:11" ht="12.75" customHeight="1" x14ac:dyDescent="0.2">
      <c r="A14" s="49"/>
      <c r="B14" s="49"/>
      <c r="C14" s="60"/>
      <c r="D14" s="60"/>
      <c r="E14" s="60"/>
      <c r="F14" s="60"/>
      <c r="G14" s="60"/>
    </row>
    <row r="15" spans="1:11" ht="30" customHeight="1" x14ac:dyDescent="0.2">
      <c r="A15" s="49" t="s">
        <v>17</v>
      </c>
      <c r="B15" s="49"/>
      <c r="C15" s="50" t="s">
        <v>20</v>
      </c>
      <c r="D15" s="50"/>
      <c r="E15" s="50"/>
      <c r="F15" s="50"/>
      <c r="G15" s="50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67" t="s">
        <v>22</v>
      </c>
      <c r="D19" s="69" t="s">
        <v>1</v>
      </c>
      <c r="E19" s="69"/>
      <c r="F19" s="71" t="s">
        <v>2</v>
      </c>
      <c r="G19" s="73" t="s">
        <v>3</v>
      </c>
      <c r="H19" s="61" t="s">
        <v>4</v>
      </c>
    </row>
    <row r="20" spans="1:13" ht="15.95" customHeight="1" thickBot="1" x14ac:dyDescent="0.25">
      <c r="B20" s="12"/>
      <c r="C20" s="68"/>
      <c r="D20" s="70"/>
      <c r="E20" s="70"/>
      <c r="F20" s="72"/>
      <c r="G20" s="74"/>
      <c r="H20" s="62"/>
    </row>
    <row r="21" spans="1:13" ht="12.75" customHeight="1" x14ac:dyDescent="0.2">
      <c r="A21" s="4"/>
      <c r="B21" s="13"/>
      <c r="C21" s="28" t="s">
        <v>21</v>
      </c>
      <c r="D21" s="63" t="s">
        <v>23</v>
      </c>
      <c r="E21" s="64"/>
      <c r="F21" s="29">
        <f>IF(MIN($F$29,$F$35,$F$41)=0,"-",MIN($F$29,$F$35,$F$41))</f>
        <v>0.5</v>
      </c>
      <c r="G21" s="29">
        <f>IF(MAX($F$29,$F$35,$F$41)=0,"-",MAX($F$29,$F$35,$F$41))</f>
        <v>1.7</v>
      </c>
      <c r="H21" s="76">
        <f>IF(ISERROR(AVERAGE($F$29,$F$35,$F$41)),"-",AVERAGE($F$29,$F$35,$F$41))</f>
        <v>0.9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65" t="s">
        <v>23</v>
      </c>
      <c r="E22" s="66"/>
      <c r="F22" s="40">
        <f>IF(MIN($F$30,$F$36,$F$42)=0,"-",MIN($F$30,$F$36,$F$42))</f>
        <v>0.2</v>
      </c>
      <c r="G22" s="40">
        <f>IF(MAX($F$30,$F$36,$F$42)=0,"-",MAX($F$30,$F$36,$F$42))</f>
        <v>0.5</v>
      </c>
      <c r="H22" s="77">
        <f>IF(ISERROR(AVERAGE($F$30,$F$36,$F$42)),"-",AVERAGE($F$30,$F$36,$F$42))</f>
        <v>0.33333333333333331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53" t="s">
        <v>15</v>
      </c>
      <c r="B27" s="54"/>
      <c r="C27" s="51" t="s">
        <v>5</v>
      </c>
      <c r="D27" s="75" t="s">
        <v>25</v>
      </c>
      <c r="E27" s="55" t="s">
        <v>1</v>
      </c>
      <c r="F27" s="58" t="s">
        <v>6</v>
      </c>
    </row>
    <row r="28" spans="1:13" ht="13.5" thickBot="1" x14ac:dyDescent="0.25">
      <c r="A28" s="4"/>
      <c r="B28" s="4"/>
      <c r="C28" s="52"/>
      <c r="D28" s="56"/>
      <c r="E28" s="57"/>
      <c r="F28" s="59"/>
    </row>
    <row r="29" spans="1:13" ht="14.1" customHeight="1" x14ac:dyDescent="0.2">
      <c r="C29" s="47">
        <v>42124</v>
      </c>
      <c r="D29" s="34" t="s">
        <v>21</v>
      </c>
      <c r="E29" s="36" t="s">
        <v>28</v>
      </c>
      <c r="F29" s="42">
        <v>0.5</v>
      </c>
    </row>
    <row r="30" spans="1:13" ht="14.1" customHeight="1" thickBot="1" x14ac:dyDescent="0.25">
      <c r="A30" s="4"/>
      <c r="B30" s="4"/>
      <c r="C30" s="48">
        <v>42124</v>
      </c>
      <c r="D30" s="35" t="s">
        <v>26</v>
      </c>
      <c r="E30" s="37" t="s">
        <v>28</v>
      </c>
      <c r="F30" s="43">
        <v>0.3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0.8</v>
      </c>
    </row>
    <row r="32" spans="1:13" ht="13.5" thickBot="1" x14ac:dyDescent="0.25">
      <c r="F32" s="41"/>
    </row>
    <row r="33" spans="1:6" ht="12.75" customHeight="1" x14ac:dyDescent="0.2">
      <c r="A33" s="53" t="s">
        <v>16</v>
      </c>
      <c r="B33" s="54"/>
      <c r="C33" s="51" t="s">
        <v>5</v>
      </c>
      <c r="D33" s="55" t="s">
        <v>0</v>
      </c>
      <c r="E33" s="55" t="s">
        <v>1</v>
      </c>
      <c r="F33" s="58" t="s">
        <v>6</v>
      </c>
    </row>
    <row r="34" spans="1:6" ht="13.5" thickBot="1" x14ac:dyDescent="0.25">
      <c r="C34" s="52"/>
      <c r="D34" s="56"/>
      <c r="E34" s="57"/>
      <c r="F34" s="59"/>
    </row>
    <row r="35" spans="1:6" ht="14.1" customHeight="1" x14ac:dyDescent="0.2">
      <c r="C35" s="47">
        <v>42124</v>
      </c>
      <c r="D35" s="34" t="s">
        <v>21</v>
      </c>
      <c r="E35" s="36" t="s">
        <v>28</v>
      </c>
      <c r="F35" s="42">
        <v>0.5</v>
      </c>
    </row>
    <row r="36" spans="1:6" ht="14.1" customHeight="1" thickBot="1" x14ac:dyDescent="0.25">
      <c r="A36" s="4"/>
      <c r="B36" s="4"/>
      <c r="C36" s="48">
        <v>42124</v>
      </c>
      <c r="D36" s="35" t="s">
        <v>26</v>
      </c>
      <c r="E36" s="37" t="s">
        <v>28</v>
      </c>
      <c r="F36" s="43">
        <v>0.2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0.7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3" t="s">
        <v>17</v>
      </c>
      <c r="B39" s="54"/>
      <c r="C39" s="51" t="s">
        <v>5</v>
      </c>
      <c r="D39" s="55" t="s">
        <v>0</v>
      </c>
      <c r="E39" s="55" t="s">
        <v>1</v>
      </c>
      <c r="F39" s="58" t="s">
        <v>6</v>
      </c>
    </row>
    <row r="40" spans="1:6" ht="13.5" thickBot="1" x14ac:dyDescent="0.25">
      <c r="C40" s="52"/>
      <c r="D40" s="56"/>
      <c r="E40" s="57"/>
      <c r="F40" s="59"/>
    </row>
    <row r="41" spans="1:6" ht="14.1" customHeight="1" x14ac:dyDescent="0.2">
      <c r="C41" s="47">
        <v>42124</v>
      </c>
      <c r="D41" s="34" t="s">
        <v>21</v>
      </c>
      <c r="E41" s="36" t="s">
        <v>28</v>
      </c>
      <c r="F41" s="42">
        <v>1.7</v>
      </c>
    </row>
    <row r="42" spans="1:6" ht="14.1" customHeight="1" thickBot="1" x14ac:dyDescent="0.25">
      <c r="A42" s="4"/>
      <c r="B42" s="4"/>
      <c r="C42" s="48">
        <v>42124</v>
      </c>
      <c r="D42" s="35" t="s">
        <v>26</v>
      </c>
      <c r="E42" s="37" t="s">
        <v>28</v>
      </c>
      <c r="F42" s="43">
        <v>0.5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2.2000000000000002</v>
      </c>
    </row>
  </sheetData>
  <sheetProtection algorithmName="SHA-512" hashValue="1GAHo9/NwAfCcdS6WhwghIJ7vSQfmcJN8QLoYTFkJMD5gSerCLbO6KfiQne+hh/uW0WDqbFq8PER9TVzz0Glpw==" saltValue="T92Lj8Fvm0MmHIsOxMM/PA==" spinCount="100000" sheet="1" objects="1" scenarios="1"/>
  <mergeCells count="29"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  <mergeCell ref="A11:B11"/>
    <mergeCell ref="C11:G11"/>
    <mergeCell ref="C13:G13"/>
    <mergeCell ref="A14:B14"/>
    <mergeCell ref="C14:G14"/>
    <mergeCell ref="H19:H20"/>
    <mergeCell ref="D21:E21"/>
    <mergeCell ref="D22:E22"/>
    <mergeCell ref="C27:C28"/>
    <mergeCell ref="D27:D28"/>
    <mergeCell ref="E27:E28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42125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49" t="s">
        <v>15</v>
      </c>
      <c r="B11" s="49"/>
      <c r="C11" s="50" t="s">
        <v>18</v>
      </c>
      <c r="D11" s="50"/>
      <c r="E11" s="50"/>
      <c r="F11" s="50"/>
      <c r="G11" s="50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16</v>
      </c>
      <c r="B13" s="30"/>
      <c r="C13" s="50" t="s">
        <v>19</v>
      </c>
      <c r="D13" s="50"/>
      <c r="E13" s="50"/>
      <c r="F13" s="50"/>
      <c r="G13" s="50"/>
    </row>
    <row r="14" spans="1:11" ht="12.75" customHeight="1" x14ac:dyDescent="0.2">
      <c r="A14" s="49"/>
      <c r="B14" s="49"/>
      <c r="C14" s="60"/>
      <c r="D14" s="60"/>
      <c r="E14" s="60"/>
      <c r="F14" s="60"/>
      <c r="G14" s="60"/>
    </row>
    <row r="15" spans="1:11" ht="30" customHeight="1" x14ac:dyDescent="0.2">
      <c r="A15" s="49" t="s">
        <v>17</v>
      </c>
      <c r="B15" s="49"/>
      <c r="C15" s="50" t="s">
        <v>20</v>
      </c>
      <c r="D15" s="50"/>
      <c r="E15" s="50"/>
      <c r="F15" s="50"/>
      <c r="G15" s="50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67" t="s">
        <v>22</v>
      </c>
      <c r="D19" s="69" t="s">
        <v>1</v>
      </c>
      <c r="E19" s="69"/>
      <c r="F19" s="71" t="s">
        <v>2</v>
      </c>
      <c r="G19" s="73" t="s">
        <v>3</v>
      </c>
      <c r="H19" s="61" t="s">
        <v>4</v>
      </c>
    </row>
    <row r="20" spans="1:13" ht="15.95" customHeight="1" thickBot="1" x14ac:dyDescent="0.25">
      <c r="B20" s="12"/>
      <c r="C20" s="68"/>
      <c r="D20" s="70"/>
      <c r="E20" s="70"/>
      <c r="F20" s="72"/>
      <c r="G20" s="74"/>
      <c r="H20" s="62"/>
    </row>
    <row r="21" spans="1:13" ht="12.75" customHeight="1" x14ac:dyDescent="0.2">
      <c r="A21" s="4"/>
      <c r="B21" s="13"/>
      <c r="C21" s="28" t="s">
        <v>21</v>
      </c>
      <c r="D21" s="63" t="s">
        <v>23</v>
      </c>
      <c r="E21" s="64"/>
      <c r="F21" s="29">
        <f>IF(MIN($F$29,$F$35,$F$41)=0,"-",MIN($F$29,$F$35,$F$41))</f>
        <v>3.6</v>
      </c>
      <c r="G21" s="29">
        <f>IF(MAX($F$29,$F$35,$F$41)=0,"-",MAX($F$29,$F$35,$F$41))</f>
        <v>8.4</v>
      </c>
      <c r="H21" s="76">
        <f>IF(ISERROR(AVERAGE($F$29,$F$35,$F$41)),"-",AVERAGE($F$29,$F$35,$F$41))</f>
        <v>6.5333333333333341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65" t="s">
        <v>23</v>
      </c>
      <c r="E22" s="66"/>
      <c r="F22" s="40">
        <f>IF(MIN($F$30,$F$36,$F$42)=0,"-",MIN($F$30,$F$36,$F$42))</f>
        <v>1.4</v>
      </c>
      <c r="G22" s="40">
        <f>IF(MAX($F$30,$F$36,$F$42)=0,"-",MAX($F$30,$F$36,$F$42))</f>
        <v>1.8</v>
      </c>
      <c r="H22" s="77">
        <f>IF(ISERROR(AVERAGE($F$30,$F$36,$F$42)),"-",AVERAGE($F$30,$F$36,$F$42))</f>
        <v>1.5999999999999999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53" t="s">
        <v>15</v>
      </c>
      <c r="B27" s="54"/>
      <c r="C27" s="51" t="s">
        <v>5</v>
      </c>
      <c r="D27" s="75" t="s">
        <v>25</v>
      </c>
      <c r="E27" s="55" t="s">
        <v>1</v>
      </c>
      <c r="F27" s="58" t="s">
        <v>6</v>
      </c>
    </row>
    <row r="28" spans="1:13" ht="13.5" thickBot="1" x14ac:dyDescent="0.25">
      <c r="A28" s="4"/>
      <c r="B28" s="4"/>
      <c r="C28" s="52"/>
      <c r="D28" s="56"/>
      <c r="E28" s="57"/>
      <c r="F28" s="59"/>
    </row>
    <row r="29" spans="1:13" ht="14.1" customHeight="1" x14ac:dyDescent="0.2">
      <c r="C29" s="47">
        <v>42521</v>
      </c>
      <c r="D29" s="34" t="s">
        <v>21</v>
      </c>
      <c r="E29" s="36" t="s">
        <v>28</v>
      </c>
      <c r="F29" s="42">
        <v>3.6</v>
      </c>
    </row>
    <row r="30" spans="1:13" ht="14.1" customHeight="1" thickBot="1" x14ac:dyDescent="0.25">
      <c r="A30" s="4"/>
      <c r="B30" s="4"/>
      <c r="C30" s="48">
        <v>42521</v>
      </c>
      <c r="D30" s="35" t="s">
        <v>26</v>
      </c>
      <c r="E30" s="37" t="s">
        <v>28</v>
      </c>
      <c r="F30" s="43">
        <v>1.4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5</v>
      </c>
    </row>
    <row r="32" spans="1:13" ht="13.5" thickBot="1" x14ac:dyDescent="0.25">
      <c r="F32" s="41"/>
    </row>
    <row r="33" spans="1:6" ht="12.75" customHeight="1" x14ac:dyDescent="0.2">
      <c r="A33" s="53" t="s">
        <v>16</v>
      </c>
      <c r="B33" s="54"/>
      <c r="C33" s="51" t="s">
        <v>5</v>
      </c>
      <c r="D33" s="55" t="s">
        <v>0</v>
      </c>
      <c r="E33" s="55" t="s">
        <v>1</v>
      </c>
      <c r="F33" s="58" t="s">
        <v>6</v>
      </c>
    </row>
    <row r="34" spans="1:6" ht="13.5" thickBot="1" x14ac:dyDescent="0.25">
      <c r="C34" s="52"/>
      <c r="D34" s="56"/>
      <c r="E34" s="57"/>
      <c r="F34" s="59"/>
    </row>
    <row r="35" spans="1:6" ht="14.1" customHeight="1" x14ac:dyDescent="0.2">
      <c r="C35" s="47">
        <v>42521</v>
      </c>
      <c r="D35" s="34" t="s">
        <v>21</v>
      </c>
      <c r="E35" s="36" t="s">
        <v>28</v>
      </c>
      <c r="F35" s="42">
        <v>7.6</v>
      </c>
    </row>
    <row r="36" spans="1:6" ht="14.1" customHeight="1" thickBot="1" x14ac:dyDescent="0.25">
      <c r="A36" s="4"/>
      <c r="B36" s="4"/>
      <c r="C36" s="48">
        <v>42521</v>
      </c>
      <c r="D36" s="35" t="s">
        <v>26</v>
      </c>
      <c r="E36" s="37" t="s">
        <v>28</v>
      </c>
      <c r="F36" s="43">
        <v>1.6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9.1999999999999993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3" t="s">
        <v>17</v>
      </c>
      <c r="B39" s="54"/>
      <c r="C39" s="51" t="s">
        <v>5</v>
      </c>
      <c r="D39" s="55" t="s">
        <v>0</v>
      </c>
      <c r="E39" s="55" t="s">
        <v>1</v>
      </c>
      <c r="F39" s="58" t="s">
        <v>6</v>
      </c>
    </row>
    <row r="40" spans="1:6" ht="13.5" thickBot="1" x14ac:dyDescent="0.25">
      <c r="C40" s="52"/>
      <c r="D40" s="56"/>
      <c r="E40" s="57"/>
      <c r="F40" s="59"/>
    </row>
    <row r="41" spans="1:6" ht="14.1" customHeight="1" x14ac:dyDescent="0.2">
      <c r="C41" s="47">
        <v>42521</v>
      </c>
      <c r="D41" s="34" t="s">
        <v>21</v>
      </c>
      <c r="E41" s="36" t="s">
        <v>28</v>
      </c>
      <c r="F41" s="42">
        <v>8.4</v>
      </c>
    </row>
    <row r="42" spans="1:6" ht="14.1" customHeight="1" thickBot="1" x14ac:dyDescent="0.25">
      <c r="A42" s="4"/>
      <c r="B42" s="4"/>
      <c r="C42" s="48">
        <v>42521</v>
      </c>
      <c r="D42" s="35" t="s">
        <v>26</v>
      </c>
      <c r="E42" s="37" t="s">
        <v>28</v>
      </c>
      <c r="F42" s="43">
        <v>1.8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10.200000000000001</v>
      </c>
    </row>
  </sheetData>
  <sheetProtection algorithmName="SHA-512" hashValue="2LzvT31t1x+4kCaOCMXGaDqxLqOGWd3sYDXzsrtpRyAFL17mNLyd4GqCBu/+hwrcjYKHlgRCcar/R3iFVGVL0A==" saltValue="nCWYT9Zz7RHEoTa6dUWn+w==" spinCount="100000" sheet="1" objects="1" scenarios="1"/>
  <mergeCells count="29"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  <mergeCell ref="A11:B11"/>
    <mergeCell ref="C11:G11"/>
    <mergeCell ref="C13:G13"/>
    <mergeCell ref="A14:B14"/>
    <mergeCell ref="C14:G14"/>
    <mergeCell ref="H19:H20"/>
    <mergeCell ref="D21:E21"/>
    <mergeCell ref="D22:E22"/>
    <mergeCell ref="C27:C28"/>
    <mergeCell ref="D27:D28"/>
    <mergeCell ref="E27:E28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42156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49" t="s">
        <v>15</v>
      </c>
      <c r="B11" s="49"/>
      <c r="C11" s="50" t="s">
        <v>18</v>
      </c>
      <c r="D11" s="50"/>
      <c r="E11" s="50"/>
      <c r="F11" s="50"/>
      <c r="G11" s="50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16</v>
      </c>
      <c r="B13" s="30"/>
      <c r="C13" s="50" t="s">
        <v>19</v>
      </c>
      <c r="D13" s="50"/>
      <c r="E13" s="50"/>
      <c r="F13" s="50"/>
      <c r="G13" s="50"/>
    </row>
    <row r="14" spans="1:11" ht="12.75" customHeight="1" x14ac:dyDescent="0.2">
      <c r="A14" s="49"/>
      <c r="B14" s="49"/>
      <c r="C14" s="60"/>
      <c r="D14" s="60"/>
      <c r="E14" s="60"/>
      <c r="F14" s="60"/>
      <c r="G14" s="60"/>
    </row>
    <row r="15" spans="1:11" ht="30" customHeight="1" x14ac:dyDescent="0.2">
      <c r="A15" s="49" t="s">
        <v>17</v>
      </c>
      <c r="B15" s="49"/>
      <c r="C15" s="50" t="s">
        <v>20</v>
      </c>
      <c r="D15" s="50"/>
      <c r="E15" s="50"/>
      <c r="F15" s="50"/>
      <c r="G15" s="50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67" t="s">
        <v>22</v>
      </c>
      <c r="D19" s="69" t="s">
        <v>1</v>
      </c>
      <c r="E19" s="69"/>
      <c r="F19" s="71" t="s">
        <v>2</v>
      </c>
      <c r="G19" s="73" t="s">
        <v>3</v>
      </c>
      <c r="H19" s="61" t="s">
        <v>4</v>
      </c>
    </row>
    <row r="20" spans="1:13" ht="15.95" customHeight="1" thickBot="1" x14ac:dyDescent="0.25">
      <c r="B20" s="12"/>
      <c r="C20" s="68"/>
      <c r="D20" s="70"/>
      <c r="E20" s="70"/>
      <c r="F20" s="72"/>
      <c r="G20" s="74"/>
      <c r="H20" s="62"/>
    </row>
    <row r="21" spans="1:13" ht="12.75" customHeight="1" x14ac:dyDescent="0.2">
      <c r="A21" s="4"/>
      <c r="B21" s="13"/>
      <c r="C21" s="28" t="s">
        <v>21</v>
      </c>
      <c r="D21" s="63" t="s">
        <v>23</v>
      </c>
      <c r="E21" s="64"/>
      <c r="F21" s="29">
        <f>IF(MIN($F$29,$F$35,$F$41)=0,"-",MIN($F$29,$F$35,$F$41))</f>
        <v>1</v>
      </c>
      <c r="G21" s="29">
        <f>IF(MAX($F$29,$F$35,$F$41)=0,"-",MAX($F$29,$F$35,$F$41))</f>
        <v>3</v>
      </c>
      <c r="H21" s="76">
        <f>IF(ISERROR(AVERAGE($F$29,$F$35,$F$41)),"-",AVERAGE($F$29,$F$35,$F$41))</f>
        <v>2.1666666666666665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65" t="s">
        <v>23</v>
      </c>
      <c r="E22" s="66"/>
      <c r="F22" s="40">
        <f>IF(MIN($F$30,$F$36,$F$42)=0,"-",MIN($F$30,$F$36,$F$42))</f>
        <v>0.6</v>
      </c>
      <c r="G22" s="40">
        <f>IF(MAX($F$30,$F$36,$F$42)=0,"-",MAX($F$30,$F$36,$F$42))</f>
        <v>2.6</v>
      </c>
      <c r="H22" s="77">
        <f>IF(ISERROR(AVERAGE($F$30,$F$36,$F$42)),"-",AVERAGE($F$30,$F$36,$F$42))</f>
        <v>1.4000000000000001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53" t="s">
        <v>15</v>
      </c>
      <c r="B27" s="54"/>
      <c r="C27" s="51" t="s">
        <v>5</v>
      </c>
      <c r="D27" s="75" t="s">
        <v>25</v>
      </c>
      <c r="E27" s="55" t="s">
        <v>1</v>
      </c>
      <c r="F27" s="58" t="s">
        <v>6</v>
      </c>
    </row>
    <row r="28" spans="1:13" ht="13.5" thickBot="1" x14ac:dyDescent="0.25">
      <c r="A28" s="4"/>
      <c r="B28" s="4"/>
      <c r="C28" s="52"/>
      <c r="D28" s="56"/>
      <c r="E28" s="57"/>
      <c r="F28" s="59"/>
    </row>
    <row r="29" spans="1:13" ht="14.1" customHeight="1" x14ac:dyDescent="0.2">
      <c r="C29" s="47">
        <v>42185</v>
      </c>
      <c r="D29" s="34" t="s">
        <v>21</v>
      </c>
      <c r="E29" s="36" t="s">
        <v>28</v>
      </c>
      <c r="F29" s="42">
        <v>3</v>
      </c>
    </row>
    <row r="30" spans="1:13" ht="14.1" customHeight="1" thickBot="1" x14ac:dyDescent="0.25">
      <c r="A30" s="4"/>
      <c r="B30" s="4"/>
      <c r="C30" s="48">
        <v>42185</v>
      </c>
      <c r="D30" s="35" t="s">
        <v>26</v>
      </c>
      <c r="E30" s="37" t="s">
        <v>28</v>
      </c>
      <c r="F30" s="43">
        <v>1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4</v>
      </c>
    </row>
    <row r="32" spans="1:13" ht="13.5" thickBot="1" x14ac:dyDescent="0.25">
      <c r="F32" s="41"/>
    </row>
    <row r="33" spans="1:6" ht="12.75" customHeight="1" x14ac:dyDescent="0.2">
      <c r="A33" s="53" t="s">
        <v>16</v>
      </c>
      <c r="B33" s="54"/>
      <c r="C33" s="51" t="s">
        <v>5</v>
      </c>
      <c r="D33" s="55" t="s">
        <v>0</v>
      </c>
      <c r="E33" s="55" t="s">
        <v>1</v>
      </c>
      <c r="F33" s="58" t="s">
        <v>6</v>
      </c>
    </row>
    <row r="34" spans="1:6" ht="13.5" thickBot="1" x14ac:dyDescent="0.25">
      <c r="C34" s="52"/>
      <c r="D34" s="56"/>
      <c r="E34" s="57"/>
      <c r="F34" s="59"/>
    </row>
    <row r="35" spans="1:6" ht="14.1" customHeight="1" x14ac:dyDescent="0.2">
      <c r="C35" s="47">
        <v>42185</v>
      </c>
      <c r="D35" s="34" t="s">
        <v>21</v>
      </c>
      <c r="E35" s="36" t="s">
        <v>28</v>
      </c>
      <c r="F35" s="42">
        <v>2.5</v>
      </c>
    </row>
    <row r="36" spans="1:6" ht="14.1" customHeight="1" thickBot="1" x14ac:dyDescent="0.25">
      <c r="A36" s="4"/>
      <c r="B36" s="4"/>
      <c r="C36" s="48">
        <v>42185</v>
      </c>
      <c r="D36" s="35" t="s">
        <v>26</v>
      </c>
      <c r="E36" s="37" t="s">
        <v>28</v>
      </c>
      <c r="F36" s="43">
        <v>2.6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5.0999999999999996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3" t="s">
        <v>17</v>
      </c>
      <c r="B39" s="54"/>
      <c r="C39" s="51" t="s">
        <v>5</v>
      </c>
      <c r="D39" s="55" t="s">
        <v>0</v>
      </c>
      <c r="E39" s="55" t="s">
        <v>1</v>
      </c>
      <c r="F39" s="58" t="s">
        <v>6</v>
      </c>
    </row>
    <row r="40" spans="1:6" ht="13.5" thickBot="1" x14ac:dyDescent="0.25">
      <c r="C40" s="52"/>
      <c r="D40" s="56"/>
      <c r="E40" s="57"/>
      <c r="F40" s="59"/>
    </row>
    <row r="41" spans="1:6" ht="14.1" customHeight="1" x14ac:dyDescent="0.2">
      <c r="C41" s="47">
        <v>42185</v>
      </c>
      <c r="D41" s="34" t="s">
        <v>21</v>
      </c>
      <c r="E41" s="36" t="s">
        <v>28</v>
      </c>
      <c r="F41" s="42">
        <v>1</v>
      </c>
    </row>
    <row r="42" spans="1:6" ht="14.1" customHeight="1" thickBot="1" x14ac:dyDescent="0.25">
      <c r="A42" s="4"/>
      <c r="B42" s="4"/>
      <c r="C42" s="48">
        <v>42185</v>
      </c>
      <c r="D42" s="35" t="s">
        <v>26</v>
      </c>
      <c r="E42" s="37" t="s">
        <v>28</v>
      </c>
      <c r="F42" s="43">
        <v>0.6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1.6</v>
      </c>
    </row>
  </sheetData>
  <sheetProtection algorithmName="SHA-512" hashValue="8IzDLii+KjrOZX7COydpljzzI/VVERIE475Y9FVw3cLfdYETaDwARXSBSY/1KPnVhnFWY4LAoEE0uRQ9EfvC2A==" saltValue="JPcY36Y1ggXJxe84tuweKw==" spinCount="100000" sheet="1" objects="1" scenarios="1"/>
  <mergeCells count="29"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  <mergeCell ref="A11:B11"/>
    <mergeCell ref="C11:G11"/>
    <mergeCell ref="C13:G13"/>
    <mergeCell ref="A14:B14"/>
    <mergeCell ref="C14:G14"/>
    <mergeCell ref="H19:H20"/>
    <mergeCell ref="D21:E21"/>
    <mergeCell ref="D22:E22"/>
    <mergeCell ref="C27:C28"/>
    <mergeCell ref="D27:D28"/>
    <mergeCell ref="E27:E28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42186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49" t="s">
        <v>15</v>
      </c>
      <c r="B11" s="49"/>
      <c r="C11" s="50" t="s">
        <v>18</v>
      </c>
      <c r="D11" s="50"/>
      <c r="E11" s="50"/>
      <c r="F11" s="50"/>
      <c r="G11" s="50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16</v>
      </c>
      <c r="B13" s="30"/>
      <c r="C13" s="50" t="s">
        <v>19</v>
      </c>
      <c r="D13" s="50"/>
      <c r="E13" s="50"/>
      <c r="F13" s="50"/>
      <c r="G13" s="50"/>
    </row>
    <row r="14" spans="1:11" ht="12.75" customHeight="1" x14ac:dyDescent="0.2">
      <c r="A14" s="49"/>
      <c r="B14" s="49"/>
      <c r="C14" s="60"/>
      <c r="D14" s="60"/>
      <c r="E14" s="60"/>
      <c r="F14" s="60"/>
      <c r="G14" s="60"/>
    </row>
    <row r="15" spans="1:11" ht="30" customHeight="1" x14ac:dyDescent="0.2">
      <c r="A15" s="49" t="s">
        <v>17</v>
      </c>
      <c r="B15" s="49"/>
      <c r="C15" s="50" t="s">
        <v>20</v>
      </c>
      <c r="D15" s="50"/>
      <c r="E15" s="50"/>
      <c r="F15" s="50"/>
      <c r="G15" s="50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67" t="s">
        <v>22</v>
      </c>
      <c r="D19" s="69" t="s">
        <v>1</v>
      </c>
      <c r="E19" s="69"/>
      <c r="F19" s="71" t="s">
        <v>2</v>
      </c>
      <c r="G19" s="73" t="s">
        <v>3</v>
      </c>
      <c r="H19" s="61" t="s">
        <v>4</v>
      </c>
    </row>
    <row r="20" spans="1:13" ht="15.95" customHeight="1" thickBot="1" x14ac:dyDescent="0.25">
      <c r="B20" s="12"/>
      <c r="C20" s="68"/>
      <c r="D20" s="70"/>
      <c r="E20" s="70"/>
      <c r="F20" s="72"/>
      <c r="G20" s="74"/>
      <c r="H20" s="62"/>
    </row>
    <row r="21" spans="1:13" ht="12.75" customHeight="1" x14ac:dyDescent="0.2">
      <c r="A21" s="4"/>
      <c r="B21" s="13"/>
      <c r="C21" s="28" t="s">
        <v>21</v>
      </c>
      <c r="D21" s="63" t="s">
        <v>23</v>
      </c>
      <c r="E21" s="64"/>
      <c r="F21" s="29">
        <f>IF(MIN($F$29,$F$35,$F$41)=0,"-",MIN($F$29,$F$35,$F$41))</f>
        <v>2.8</v>
      </c>
      <c r="G21" s="29">
        <f>IF(MAX($F$29,$F$35,$F$41)=0,"-",MAX($F$29,$F$35,$F$41))</f>
        <v>7.6</v>
      </c>
      <c r="H21" s="76">
        <f>IF(ISERROR(AVERAGE($F$29,$F$35,$F$41)),"-",AVERAGE($F$29,$F$35,$F$41))</f>
        <v>4.3999999999999995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65" t="s">
        <v>23</v>
      </c>
      <c r="E22" s="66"/>
      <c r="F22" s="40">
        <f>IF(MIN($F$30,$F$36,$F$42)=0,"-",MIN($F$30,$F$36,$F$42))</f>
        <v>0.9</v>
      </c>
      <c r="G22" s="40">
        <f>IF(MAX($F$30,$F$36,$F$42)=0,"-",MAX($F$30,$F$36,$F$42))</f>
        <v>3.5</v>
      </c>
      <c r="H22" s="77">
        <f>IF(ISERROR(AVERAGE($F$30,$F$36,$F$42)),"-",AVERAGE($F$30,$F$36,$F$42))</f>
        <v>2.4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53" t="s">
        <v>15</v>
      </c>
      <c r="B27" s="54"/>
      <c r="C27" s="51" t="s">
        <v>5</v>
      </c>
      <c r="D27" s="75" t="s">
        <v>25</v>
      </c>
      <c r="E27" s="55" t="s">
        <v>1</v>
      </c>
      <c r="F27" s="58" t="s">
        <v>6</v>
      </c>
    </row>
    <row r="28" spans="1:13" ht="13.5" thickBot="1" x14ac:dyDescent="0.25">
      <c r="A28" s="4"/>
      <c r="B28" s="4"/>
      <c r="C28" s="52"/>
      <c r="D28" s="56"/>
      <c r="E28" s="57"/>
      <c r="F28" s="59"/>
    </row>
    <row r="29" spans="1:13" ht="14.1" customHeight="1" x14ac:dyDescent="0.2">
      <c r="C29" s="47">
        <v>42216</v>
      </c>
      <c r="D29" s="34" t="s">
        <v>21</v>
      </c>
      <c r="E29" s="36" t="s">
        <v>28</v>
      </c>
      <c r="F29" s="42">
        <v>7.6</v>
      </c>
    </row>
    <row r="30" spans="1:13" ht="14.1" customHeight="1" thickBot="1" x14ac:dyDescent="0.25">
      <c r="A30" s="4"/>
      <c r="B30" s="4"/>
      <c r="C30" s="48">
        <v>42216</v>
      </c>
      <c r="D30" s="35" t="s">
        <v>26</v>
      </c>
      <c r="E30" s="37" t="s">
        <v>28</v>
      </c>
      <c r="F30" s="43">
        <v>2.8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10.399999999999999</v>
      </c>
    </row>
    <row r="32" spans="1:13" ht="13.5" thickBot="1" x14ac:dyDescent="0.25">
      <c r="F32" s="41"/>
    </row>
    <row r="33" spans="1:6" ht="12.75" customHeight="1" x14ac:dyDescent="0.2">
      <c r="A33" s="53" t="s">
        <v>16</v>
      </c>
      <c r="B33" s="54"/>
      <c r="C33" s="51" t="s">
        <v>5</v>
      </c>
      <c r="D33" s="55" t="s">
        <v>0</v>
      </c>
      <c r="E33" s="55" t="s">
        <v>1</v>
      </c>
      <c r="F33" s="58" t="s">
        <v>6</v>
      </c>
    </row>
    <row r="34" spans="1:6" ht="13.5" thickBot="1" x14ac:dyDescent="0.25">
      <c r="C34" s="52"/>
      <c r="D34" s="56"/>
      <c r="E34" s="57"/>
      <c r="F34" s="59"/>
    </row>
    <row r="35" spans="1:6" ht="14.1" customHeight="1" x14ac:dyDescent="0.2">
      <c r="C35" s="47">
        <v>42216</v>
      </c>
      <c r="D35" s="34" t="s">
        <v>21</v>
      </c>
      <c r="E35" s="36" t="s">
        <v>28</v>
      </c>
      <c r="F35" s="42">
        <v>2.8</v>
      </c>
    </row>
    <row r="36" spans="1:6" ht="14.1" customHeight="1" thickBot="1" x14ac:dyDescent="0.25">
      <c r="A36" s="4"/>
      <c r="B36" s="4"/>
      <c r="C36" s="48">
        <v>42216</v>
      </c>
      <c r="D36" s="35" t="s">
        <v>26</v>
      </c>
      <c r="E36" s="37" t="s">
        <v>28</v>
      </c>
      <c r="F36" s="43">
        <v>3.5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6.3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3" t="s">
        <v>17</v>
      </c>
      <c r="B39" s="54"/>
      <c r="C39" s="51" t="s">
        <v>5</v>
      </c>
      <c r="D39" s="55" t="s">
        <v>0</v>
      </c>
      <c r="E39" s="55" t="s">
        <v>1</v>
      </c>
      <c r="F39" s="58" t="s">
        <v>6</v>
      </c>
    </row>
    <row r="40" spans="1:6" ht="13.5" thickBot="1" x14ac:dyDescent="0.25">
      <c r="C40" s="52"/>
      <c r="D40" s="56"/>
      <c r="E40" s="57"/>
      <c r="F40" s="59"/>
    </row>
    <row r="41" spans="1:6" ht="14.1" customHeight="1" x14ac:dyDescent="0.2">
      <c r="C41" s="47">
        <v>42216</v>
      </c>
      <c r="D41" s="34" t="s">
        <v>21</v>
      </c>
      <c r="E41" s="36" t="s">
        <v>28</v>
      </c>
      <c r="F41" s="42">
        <v>2.8</v>
      </c>
    </row>
    <row r="42" spans="1:6" ht="14.1" customHeight="1" thickBot="1" x14ac:dyDescent="0.25">
      <c r="A42" s="4"/>
      <c r="B42" s="4"/>
      <c r="C42" s="48">
        <v>42216</v>
      </c>
      <c r="D42" s="35" t="s">
        <v>26</v>
      </c>
      <c r="E42" s="37" t="s">
        <v>28</v>
      </c>
      <c r="F42" s="43">
        <v>0.9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3.6999999999999997</v>
      </c>
    </row>
  </sheetData>
  <sheetProtection algorithmName="SHA-512" hashValue="a8hISZIYKpprbJjM53fGB+IzlpvwFtf82Ai5pFmXNlcxnGubkGxDtrRVPkmTKmDIK4tAC8wu+vrH73Rjvy/Vrw==" saltValue="1YAlsv8Gx76vUwYTbhtuCw==" spinCount="100000" sheet="1" objects="1" scenarios="1"/>
  <mergeCells count="29"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  <mergeCell ref="A11:B11"/>
    <mergeCell ref="C11:G11"/>
    <mergeCell ref="C13:G13"/>
    <mergeCell ref="A14:B14"/>
    <mergeCell ref="C14:G14"/>
    <mergeCell ref="H19:H20"/>
    <mergeCell ref="D21:E21"/>
    <mergeCell ref="D22:E22"/>
    <mergeCell ref="C27:C28"/>
    <mergeCell ref="D27:D28"/>
    <mergeCell ref="E27:E28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42217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49" t="s">
        <v>15</v>
      </c>
      <c r="B11" s="49"/>
      <c r="C11" s="50" t="s">
        <v>18</v>
      </c>
      <c r="D11" s="50"/>
      <c r="E11" s="50"/>
      <c r="F11" s="50"/>
      <c r="G11" s="50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16</v>
      </c>
      <c r="B13" s="30"/>
      <c r="C13" s="50" t="s">
        <v>19</v>
      </c>
      <c r="D13" s="50"/>
      <c r="E13" s="50"/>
      <c r="F13" s="50"/>
      <c r="G13" s="50"/>
    </row>
    <row r="14" spans="1:11" ht="12.75" customHeight="1" x14ac:dyDescent="0.2">
      <c r="A14" s="49"/>
      <c r="B14" s="49"/>
      <c r="C14" s="60"/>
      <c r="D14" s="60"/>
      <c r="E14" s="60"/>
      <c r="F14" s="60"/>
      <c r="G14" s="60"/>
    </row>
    <row r="15" spans="1:11" ht="30" customHeight="1" x14ac:dyDescent="0.2">
      <c r="A15" s="49" t="s">
        <v>17</v>
      </c>
      <c r="B15" s="49"/>
      <c r="C15" s="50" t="s">
        <v>20</v>
      </c>
      <c r="D15" s="50"/>
      <c r="E15" s="50"/>
      <c r="F15" s="50"/>
      <c r="G15" s="50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67" t="s">
        <v>22</v>
      </c>
      <c r="D19" s="69" t="s">
        <v>1</v>
      </c>
      <c r="E19" s="69"/>
      <c r="F19" s="71" t="s">
        <v>2</v>
      </c>
      <c r="G19" s="73" t="s">
        <v>3</v>
      </c>
      <c r="H19" s="61" t="s">
        <v>4</v>
      </c>
    </row>
    <row r="20" spans="1:13" ht="15.95" customHeight="1" thickBot="1" x14ac:dyDescent="0.25">
      <c r="B20" s="12"/>
      <c r="C20" s="68"/>
      <c r="D20" s="70"/>
      <c r="E20" s="70"/>
      <c r="F20" s="72"/>
      <c r="G20" s="74"/>
      <c r="H20" s="62"/>
    </row>
    <row r="21" spans="1:13" ht="12.75" customHeight="1" x14ac:dyDescent="0.2">
      <c r="A21" s="4"/>
      <c r="B21" s="13"/>
      <c r="C21" s="28" t="s">
        <v>21</v>
      </c>
      <c r="D21" s="63" t="s">
        <v>23</v>
      </c>
      <c r="E21" s="64"/>
      <c r="F21" s="29">
        <f>IF(MIN($F$29,$F$35,$F$41)=0,"-",MIN($F$29,$F$35,$F$41))</f>
        <v>0.6</v>
      </c>
      <c r="G21" s="29">
        <f>IF(MAX($F$29,$F$35,$F$41)=0,"-",MAX($F$29,$F$35,$F$41))</f>
        <v>2.7</v>
      </c>
      <c r="H21" s="76">
        <f>IF(ISERROR(AVERAGE($F$29,$F$35,$F$41)),"-",AVERAGE($F$29,$F$35,$F$41))</f>
        <v>1.7000000000000002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65" t="s">
        <v>23</v>
      </c>
      <c r="E22" s="66"/>
      <c r="F22" s="40">
        <f>IF(MIN($F$30,$F$36,$F$42)=0,"-",MIN($F$30,$F$36,$F$42))</f>
        <v>0.5</v>
      </c>
      <c r="G22" s="40">
        <f>IF(MAX($F$30,$F$36,$F$42)=0,"-",MAX($F$30,$F$36,$F$42))</f>
        <v>0.6</v>
      </c>
      <c r="H22" s="77">
        <f>IF(ISERROR(AVERAGE($F$30,$F$36,$F$42)),"-",AVERAGE($F$30,$F$36,$F$42))</f>
        <v>0.56666666666666676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53" t="s">
        <v>15</v>
      </c>
      <c r="B27" s="54"/>
      <c r="C27" s="51" t="s">
        <v>5</v>
      </c>
      <c r="D27" s="75" t="s">
        <v>25</v>
      </c>
      <c r="E27" s="55" t="s">
        <v>1</v>
      </c>
      <c r="F27" s="58" t="s">
        <v>6</v>
      </c>
    </row>
    <row r="28" spans="1:13" ht="13.5" thickBot="1" x14ac:dyDescent="0.25">
      <c r="A28" s="4"/>
      <c r="B28" s="4"/>
      <c r="C28" s="52"/>
      <c r="D28" s="56"/>
      <c r="E28" s="57"/>
      <c r="F28" s="59"/>
    </row>
    <row r="29" spans="1:13" ht="14.1" customHeight="1" x14ac:dyDescent="0.2">
      <c r="C29" s="47">
        <v>42247</v>
      </c>
      <c r="D29" s="34" t="s">
        <v>21</v>
      </c>
      <c r="E29" s="36" t="s">
        <v>28</v>
      </c>
      <c r="F29" s="42">
        <v>2.7</v>
      </c>
    </row>
    <row r="30" spans="1:13" ht="14.1" customHeight="1" thickBot="1" x14ac:dyDescent="0.25">
      <c r="A30" s="4"/>
      <c r="B30" s="4"/>
      <c r="C30" s="48">
        <v>42247</v>
      </c>
      <c r="D30" s="35" t="s">
        <v>26</v>
      </c>
      <c r="E30" s="37" t="s">
        <v>28</v>
      </c>
      <c r="F30" s="43">
        <v>0.6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3.3000000000000003</v>
      </c>
    </row>
    <row r="32" spans="1:13" ht="13.5" thickBot="1" x14ac:dyDescent="0.25">
      <c r="F32" s="41"/>
    </row>
    <row r="33" spans="1:6" ht="12.75" customHeight="1" x14ac:dyDescent="0.2">
      <c r="A33" s="53" t="s">
        <v>16</v>
      </c>
      <c r="B33" s="54"/>
      <c r="C33" s="51" t="s">
        <v>5</v>
      </c>
      <c r="D33" s="55" t="s">
        <v>0</v>
      </c>
      <c r="E33" s="55" t="s">
        <v>1</v>
      </c>
      <c r="F33" s="58" t="s">
        <v>6</v>
      </c>
    </row>
    <row r="34" spans="1:6" ht="13.5" thickBot="1" x14ac:dyDescent="0.25">
      <c r="C34" s="52"/>
      <c r="D34" s="56"/>
      <c r="E34" s="57"/>
      <c r="F34" s="59"/>
    </row>
    <row r="35" spans="1:6" ht="14.1" customHeight="1" x14ac:dyDescent="0.2">
      <c r="C35" s="47">
        <v>42247</v>
      </c>
      <c r="D35" s="34" t="s">
        <v>21</v>
      </c>
      <c r="E35" s="36" t="s">
        <v>28</v>
      </c>
      <c r="F35" s="42">
        <v>0.6</v>
      </c>
    </row>
    <row r="36" spans="1:6" ht="14.1" customHeight="1" thickBot="1" x14ac:dyDescent="0.25">
      <c r="A36" s="4"/>
      <c r="B36" s="4"/>
      <c r="C36" s="48">
        <v>42247</v>
      </c>
      <c r="D36" s="35" t="s">
        <v>26</v>
      </c>
      <c r="E36" s="37" t="s">
        <v>28</v>
      </c>
      <c r="F36" s="43">
        <v>0.5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1.1000000000000001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3" t="s">
        <v>17</v>
      </c>
      <c r="B39" s="54"/>
      <c r="C39" s="51" t="s">
        <v>5</v>
      </c>
      <c r="D39" s="55" t="s">
        <v>0</v>
      </c>
      <c r="E39" s="55" t="s">
        <v>1</v>
      </c>
      <c r="F39" s="58" t="s">
        <v>6</v>
      </c>
    </row>
    <row r="40" spans="1:6" ht="13.5" thickBot="1" x14ac:dyDescent="0.25">
      <c r="C40" s="52"/>
      <c r="D40" s="56"/>
      <c r="E40" s="57"/>
      <c r="F40" s="59"/>
    </row>
    <row r="41" spans="1:6" ht="14.1" customHeight="1" x14ac:dyDescent="0.2">
      <c r="C41" s="47">
        <v>42247</v>
      </c>
      <c r="D41" s="34" t="s">
        <v>21</v>
      </c>
      <c r="E41" s="36" t="s">
        <v>28</v>
      </c>
      <c r="F41" s="42">
        <v>1.8</v>
      </c>
    </row>
    <row r="42" spans="1:6" ht="14.1" customHeight="1" thickBot="1" x14ac:dyDescent="0.25">
      <c r="A42" s="4"/>
      <c r="B42" s="4"/>
      <c r="C42" s="48">
        <v>42247</v>
      </c>
      <c r="D42" s="35" t="s">
        <v>26</v>
      </c>
      <c r="E42" s="37" t="s">
        <v>28</v>
      </c>
      <c r="F42" s="43">
        <v>0.6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2.4</v>
      </c>
    </row>
  </sheetData>
  <sheetProtection algorithmName="SHA-512" hashValue="ehtXE+H1F33YyPaQd8xzN+WTGJFjhZX6Ys+M/OEDTj2RWeeJRoxyaQOJzqX7h3e0DI9hYWUCqPedCvdcKFLalg==" saltValue="vcVHLhyhkIpVNrqO2LTZRw==" spinCount="100000" sheet="1" objects="1" scenarios="1"/>
  <mergeCells count="29">
    <mergeCell ref="A15:B15"/>
    <mergeCell ref="C15:G15"/>
    <mergeCell ref="A11:B11"/>
    <mergeCell ref="C11:G11"/>
    <mergeCell ref="C13:G13"/>
    <mergeCell ref="A14:B14"/>
    <mergeCell ref="C14:G14"/>
    <mergeCell ref="C19:C20"/>
    <mergeCell ref="D19:E20"/>
    <mergeCell ref="F19:F20"/>
    <mergeCell ref="G19:G20"/>
    <mergeCell ref="H19:H20"/>
    <mergeCell ref="D21:E21"/>
    <mergeCell ref="D22:E22"/>
    <mergeCell ref="C27:C28"/>
    <mergeCell ref="D27:D28"/>
    <mergeCell ref="E27:E28"/>
    <mergeCell ref="F27:F28"/>
    <mergeCell ref="A33:B33"/>
    <mergeCell ref="C33:C34"/>
    <mergeCell ref="D33:D34"/>
    <mergeCell ref="E33:E34"/>
    <mergeCell ref="F33:F34"/>
    <mergeCell ref="A27:B27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42248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49" t="s">
        <v>15</v>
      </c>
      <c r="B11" s="49"/>
      <c r="C11" s="50" t="s">
        <v>18</v>
      </c>
      <c r="D11" s="50"/>
      <c r="E11" s="50"/>
      <c r="F11" s="50"/>
      <c r="G11" s="50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16</v>
      </c>
      <c r="B13" s="30"/>
      <c r="C13" s="50" t="s">
        <v>19</v>
      </c>
      <c r="D13" s="50"/>
      <c r="E13" s="50"/>
      <c r="F13" s="50"/>
      <c r="G13" s="50"/>
    </row>
    <row r="14" spans="1:11" ht="12.75" customHeight="1" x14ac:dyDescent="0.2">
      <c r="A14" s="49"/>
      <c r="B14" s="49"/>
      <c r="C14" s="60"/>
      <c r="D14" s="60"/>
      <c r="E14" s="60"/>
      <c r="F14" s="60"/>
      <c r="G14" s="60"/>
    </row>
    <row r="15" spans="1:11" ht="30" customHeight="1" x14ac:dyDescent="0.2">
      <c r="A15" s="49" t="s">
        <v>17</v>
      </c>
      <c r="B15" s="49"/>
      <c r="C15" s="50" t="s">
        <v>20</v>
      </c>
      <c r="D15" s="50"/>
      <c r="E15" s="50"/>
      <c r="F15" s="50"/>
      <c r="G15" s="50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67" t="s">
        <v>22</v>
      </c>
      <c r="D19" s="69" t="s">
        <v>1</v>
      </c>
      <c r="E19" s="69"/>
      <c r="F19" s="71" t="s">
        <v>2</v>
      </c>
      <c r="G19" s="73" t="s">
        <v>3</v>
      </c>
      <c r="H19" s="61" t="s">
        <v>4</v>
      </c>
    </row>
    <row r="20" spans="1:13" ht="15.95" customHeight="1" thickBot="1" x14ac:dyDescent="0.25">
      <c r="B20" s="12"/>
      <c r="C20" s="68"/>
      <c r="D20" s="70"/>
      <c r="E20" s="70"/>
      <c r="F20" s="72"/>
      <c r="G20" s="74"/>
      <c r="H20" s="62"/>
    </row>
    <row r="21" spans="1:13" ht="12.75" customHeight="1" x14ac:dyDescent="0.2">
      <c r="A21" s="4"/>
      <c r="B21" s="13"/>
      <c r="C21" s="28" t="s">
        <v>21</v>
      </c>
      <c r="D21" s="63" t="s">
        <v>23</v>
      </c>
      <c r="E21" s="64"/>
      <c r="F21" s="29">
        <f>IF(MIN($F$29,$F$35,$F$41)=0,"-",MIN($F$29,$F$35,$F$41))</f>
        <v>0.6</v>
      </c>
      <c r="G21" s="29">
        <f>IF(MAX($F$29,$F$35,$F$41)=0,"-",MAX($F$29,$F$35,$F$41))</f>
        <v>5.3</v>
      </c>
      <c r="H21" s="76">
        <f>IF(ISERROR(AVERAGE($F$29,$F$35,$F$41)),"-",AVERAGE($F$29,$F$35,$F$41))</f>
        <v>3.2999999999999994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65" t="s">
        <v>23</v>
      </c>
      <c r="E22" s="66"/>
      <c r="F22" s="40">
        <f>IF(MIN($F$30,$F$36,$F$42)=0,"-",MIN($F$30,$F$36,$F$42))</f>
        <v>0.1</v>
      </c>
      <c r="G22" s="40">
        <f>IF(MAX($F$30,$F$36,$F$42)=0,"-",MAX($F$30,$F$36,$F$42))</f>
        <v>0.4</v>
      </c>
      <c r="H22" s="77">
        <f>IF(ISERROR(AVERAGE($F$30,$F$36,$F$42)),"-",AVERAGE($F$30,$F$36,$F$42))</f>
        <v>0.3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53" t="s">
        <v>15</v>
      </c>
      <c r="B27" s="54"/>
      <c r="C27" s="51" t="s">
        <v>5</v>
      </c>
      <c r="D27" s="75" t="s">
        <v>25</v>
      </c>
      <c r="E27" s="55" t="s">
        <v>1</v>
      </c>
      <c r="F27" s="58" t="s">
        <v>6</v>
      </c>
    </row>
    <row r="28" spans="1:13" ht="13.5" thickBot="1" x14ac:dyDescent="0.25">
      <c r="A28" s="4"/>
      <c r="B28" s="4"/>
      <c r="C28" s="52"/>
      <c r="D28" s="56"/>
      <c r="E28" s="57"/>
      <c r="F28" s="59"/>
    </row>
    <row r="29" spans="1:13" ht="14.1" customHeight="1" x14ac:dyDescent="0.2">
      <c r="C29" s="47">
        <v>42278</v>
      </c>
      <c r="D29" s="34" t="s">
        <v>21</v>
      </c>
      <c r="E29" s="36" t="s">
        <v>28</v>
      </c>
      <c r="F29" s="42">
        <v>5.3</v>
      </c>
    </row>
    <row r="30" spans="1:13" ht="14.1" customHeight="1" thickBot="1" x14ac:dyDescent="0.25">
      <c r="A30" s="4"/>
      <c r="B30" s="4"/>
      <c r="C30" s="48">
        <v>42278</v>
      </c>
      <c r="D30" s="35" t="s">
        <v>26</v>
      </c>
      <c r="E30" s="37" t="s">
        <v>28</v>
      </c>
      <c r="F30" s="43">
        <v>0.4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5.7</v>
      </c>
    </row>
    <row r="32" spans="1:13" ht="13.5" thickBot="1" x14ac:dyDescent="0.25">
      <c r="F32" s="41"/>
    </row>
    <row r="33" spans="1:6" ht="12.75" customHeight="1" x14ac:dyDescent="0.2">
      <c r="A33" s="53" t="s">
        <v>16</v>
      </c>
      <c r="B33" s="54"/>
      <c r="C33" s="51" t="s">
        <v>5</v>
      </c>
      <c r="D33" s="55" t="s">
        <v>0</v>
      </c>
      <c r="E33" s="55" t="s">
        <v>1</v>
      </c>
      <c r="F33" s="58" t="s">
        <v>6</v>
      </c>
    </row>
    <row r="34" spans="1:6" ht="13.5" thickBot="1" x14ac:dyDescent="0.25">
      <c r="C34" s="52"/>
      <c r="D34" s="56"/>
      <c r="E34" s="57"/>
      <c r="F34" s="59"/>
    </row>
    <row r="35" spans="1:6" ht="14.1" customHeight="1" x14ac:dyDescent="0.2">
      <c r="C35" s="47">
        <v>42278</v>
      </c>
      <c r="D35" s="34" t="s">
        <v>21</v>
      </c>
      <c r="E35" s="36" t="s">
        <v>28</v>
      </c>
      <c r="F35" s="42">
        <v>0.6</v>
      </c>
    </row>
    <row r="36" spans="1:6" ht="14.1" customHeight="1" thickBot="1" x14ac:dyDescent="0.25">
      <c r="A36" s="4"/>
      <c r="B36" s="4"/>
      <c r="C36" s="48">
        <v>42278</v>
      </c>
      <c r="D36" s="35" t="s">
        <v>26</v>
      </c>
      <c r="E36" s="37" t="s">
        <v>28</v>
      </c>
      <c r="F36" s="43">
        <v>0.1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0.7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3" t="s">
        <v>17</v>
      </c>
      <c r="B39" s="54"/>
      <c r="C39" s="51" t="s">
        <v>5</v>
      </c>
      <c r="D39" s="55" t="s">
        <v>0</v>
      </c>
      <c r="E39" s="55" t="s">
        <v>1</v>
      </c>
      <c r="F39" s="58" t="s">
        <v>6</v>
      </c>
    </row>
    <row r="40" spans="1:6" ht="13.5" thickBot="1" x14ac:dyDescent="0.25">
      <c r="C40" s="52"/>
      <c r="D40" s="56"/>
      <c r="E40" s="57"/>
      <c r="F40" s="59"/>
    </row>
    <row r="41" spans="1:6" ht="14.1" customHeight="1" x14ac:dyDescent="0.2">
      <c r="C41" s="47">
        <v>42278</v>
      </c>
      <c r="D41" s="34" t="s">
        <v>21</v>
      </c>
      <c r="E41" s="36" t="s">
        <v>28</v>
      </c>
      <c r="F41" s="42">
        <v>4</v>
      </c>
    </row>
    <row r="42" spans="1:6" ht="14.1" customHeight="1" thickBot="1" x14ac:dyDescent="0.25">
      <c r="A42" s="4"/>
      <c r="B42" s="4"/>
      <c r="C42" s="48">
        <v>42278</v>
      </c>
      <c r="D42" s="35" t="s">
        <v>26</v>
      </c>
      <c r="E42" s="37" t="s">
        <v>28</v>
      </c>
      <c r="F42" s="43">
        <v>0.4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4.4000000000000004</v>
      </c>
    </row>
  </sheetData>
  <sheetProtection algorithmName="SHA-512" hashValue="65FqaLqbW9pp8lxc95mP/mN8nDHaWvbOqh7sXFsvhs7nx6cBPyCM0d+1L20hgq2q6Yx9zoljur+ZC6EJu9y7Sg==" saltValue="8d5X5nuvlPN1fLaAxhjbCQ==" spinCount="100000" sheet="1" objects="1" scenarios="1"/>
  <mergeCells count="29">
    <mergeCell ref="A15:B15"/>
    <mergeCell ref="C15:G15"/>
    <mergeCell ref="C19:C20"/>
    <mergeCell ref="D19:E20"/>
    <mergeCell ref="F19:F20"/>
    <mergeCell ref="G19:G20"/>
    <mergeCell ref="A11:B11"/>
    <mergeCell ref="C11:G11"/>
    <mergeCell ref="C13:G13"/>
    <mergeCell ref="A14:B14"/>
    <mergeCell ref="C14:G14"/>
    <mergeCell ref="H19:H20"/>
    <mergeCell ref="C27:C28"/>
    <mergeCell ref="D27:D28"/>
    <mergeCell ref="E27:E28"/>
    <mergeCell ref="F27:F28"/>
    <mergeCell ref="D21:E21"/>
    <mergeCell ref="D22:E22"/>
    <mergeCell ref="F39:F40"/>
    <mergeCell ref="A27:B27"/>
    <mergeCell ref="A39:B39"/>
    <mergeCell ref="C39:C40"/>
    <mergeCell ref="D39:D40"/>
    <mergeCell ref="E39:E40"/>
    <mergeCell ref="A33:B33"/>
    <mergeCell ref="C33:C34"/>
    <mergeCell ref="D33:D34"/>
    <mergeCell ref="E33:E34"/>
    <mergeCell ref="F33:F34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 - 2015</vt:lpstr>
      <vt:lpstr>Feb - 2015</vt:lpstr>
      <vt:lpstr>Mar - 2015</vt:lpstr>
      <vt:lpstr>Apr - 2015</vt:lpstr>
      <vt:lpstr>May - 2015</vt:lpstr>
      <vt:lpstr>Jun - 2015</vt:lpstr>
      <vt:lpstr>Jul - 2015</vt:lpstr>
      <vt:lpstr>Aug - 2015</vt:lpstr>
      <vt:lpstr>Sep - 2015</vt:lpstr>
      <vt:lpstr>Oct - 2015</vt:lpstr>
      <vt:lpstr>Nov - 2015</vt:lpstr>
      <vt:lpstr>Dec - 2015</vt:lpstr>
      <vt:lpstr>'Apr - 2015'!Print_Area</vt:lpstr>
      <vt:lpstr>'Aug - 2015'!Print_Area</vt:lpstr>
      <vt:lpstr>'Dec - 2015'!Print_Area</vt:lpstr>
      <vt:lpstr>'Feb - 2015'!Print_Area</vt:lpstr>
      <vt:lpstr>'Jan - 2015'!Print_Area</vt:lpstr>
      <vt:lpstr>'Jul - 2015'!Print_Area</vt:lpstr>
      <vt:lpstr>'Jun - 2015'!Print_Area</vt:lpstr>
      <vt:lpstr>'Mar - 2015'!Print_Area</vt:lpstr>
      <vt:lpstr>'May - 2015'!Print_Area</vt:lpstr>
      <vt:lpstr>'Nov - 2015'!Print_Area</vt:lpstr>
      <vt:lpstr>'Oct - 2015'!Print_Area</vt:lpstr>
      <vt:lpstr>'Sep - 2015'!Print_Area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Hutcheson</dc:creator>
  <cp:lastModifiedBy>Mark Hutcheson</cp:lastModifiedBy>
  <cp:lastPrinted>2016-06-10T03:26:00Z</cp:lastPrinted>
  <dcterms:created xsi:type="dcterms:W3CDTF">2016-02-01T21:38:37Z</dcterms:created>
  <dcterms:modified xsi:type="dcterms:W3CDTF">2016-11-23T02:28:00Z</dcterms:modified>
</cp:coreProperties>
</file>