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ark Hutcheson\00 - Compliance\01 - Environmental\Pollution Monitoring\1924 - Sandy Point\Water Monitoring\2015\"/>
    </mc:Choice>
  </mc:AlternateContent>
  <workbookProtection workbookAlgorithmName="SHA-512" workbookHashValue="G3F6DCTGXj+WCAX/o/awg65yzxpass4QtPJ0rCmvgj9oKIdTwP0MODgtLg0izaCsOUPQInwM8ceHVp1SHcH6Tw==" workbookSaltValue="AafnnbCGXTGWWZTqfFp/Sg==" workbookSpinCount="100000" lockStructure="1"/>
  <bookViews>
    <workbookView xWindow="120" yWindow="90" windowWidth="20580" windowHeight="11385"/>
  </bookViews>
  <sheets>
    <sheet name="Jan - 2015" sheetId="16" r:id="rId1"/>
    <sheet name="Feb - 2015" sheetId="15" r:id="rId2"/>
    <sheet name="Mar - 2015" sheetId="14" r:id="rId3"/>
    <sheet name="Apr - 2015" sheetId="13" r:id="rId4"/>
    <sheet name="May - 2015" sheetId="12" r:id="rId5"/>
    <sheet name="Jun - 2015" sheetId="11" r:id="rId6"/>
    <sheet name="Jul - 2015" sheetId="10" r:id="rId7"/>
    <sheet name="Aug - 2015" sheetId="4" r:id="rId8"/>
    <sheet name="Sep - 2015" sheetId="5" r:id="rId9"/>
    <sheet name="Oct - 2015" sheetId="7" r:id="rId10"/>
    <sheet name="Nov - 2015" sheetId="8" r:id="rId11"/>
    <sheet name="Dec - 2015" sheetId="9" r:id="rId12"/>
  </sheets>
  <definedNames>
    <definedName name="_xlnm.Print_Area" localSheetId="3">'Apr - 2015'!$A$1:$I$44</definedName>
    <definedName name="_xlnm.Print_Area" localSheetId="7">'Aug - 2015'!$A$1:$I$47</definedName>
    <definedName name="_xlnm.Print_Area" localSheetId="11">'Dec - 2015'!$A$1:$I$38</definedName>
    <definedName name="_xlnm.Print_Area" localSheetId="1">'Feb - 2015'!$A$1:$I$47</definedName>
    <definedName name="_xlnm.Print_Area" localSheetId="0">'Jan - 2015'!$A$1:$I$41</definedName>
    <definedName name="_xlnm.Print_Area" localSheetId="6">'Jul - 2015'!$A$1:$I$41</definedName>
    <definedName name="_xlnm.Print_Area" localSheetId="5">'Jun - 2015'!$A$1:$I$44</definedName>
    <definedName name="_xlnm.Print_Area" localSheetId="2">'Mar - 2015'!$A$1:$I$38</definedName>
    <definedName name="_xlnm.Print_Area" localSheetId="4">'May - 2015'!$A$1:$I$44</definedName>
    <definedName name="_xlnm.Print_Area" localSheetId="10">'Nov - 2015'!$A$1:$I$53</definedName>
    <definedName name="_xlnm.Print_Area" localSheetId="9">'Oct - 2015'!$A$1:$I$38</definedName>
    <definedName name="_xlnm.Print_Area" localSheetId="8">'Sep - 2015'!$A$1:$I$41</definedName>
  </definedNames>
  <calcPr calcId="162913"/>
</workbook>
</file>

<file path=xl/calcChain.xml><?xml version="1.0" encoding="utf-8"?>
<calcChain xmlns="http://schemas.openxmlformats.org/spreadsheetml/2006/main">
  <c r="I20" i="11" l="1"/>
  <c r="I19" i="11"/>
  <c r="I18" i="11"/>
  <c r="H20" i="11"/>
  <c r="H19" i="11"/>
  <c r="H18" i="11"/>
  <c r="G20" i="11"/>
  <c r="G19" i="11"/>
  <c r="G18" i="11"/>
  <c r="I20" i="12" l="1"/>
  <c r="I19" i="12"/>
  <c r="I18" i="12"/>
  <c r="H19" i="12"/>
  <c r="H20" i="12"/>
  <c r="H18" i="12"/>
  <c r="G20" i="12"/>
  <c r="G19" i="12"/>
  <c r="G18" i="12"/>
  <c r="I20" i="4" l="1"/>
  <c r="I19" i="4"/>
  <c r="H20" i="4"/>
  <c r="H19" i="4"/>
  <c r="G20" i="4"/>
  <c r="G19" i="4"/>
  <c r="I18" i="4"/>
  <c r="H18" i="4"/>
  <c r="G18" i="4"/>
  <c r="G19" i="10" l="1"/>
  <c r="H19" i="10"/>
  <c r="I19" i="10"/>
  <c r="G20" i="10"/>
  <c r="H20" i="10"/>
  <c r="I20" i="10"/>
  <c r="I18" i="10"/>
  <c r="H18" i="10"/>
  <c r="G18" i="10"/>
  <c r="G19" i="8"/>
  <c r="H19" i="8"/>
  <c r="I19" i="8"/>
  <c r="G20" i="8"/>
  <c r="H20" i="8"/>
  <c r="I20" i="8"/>
  <c r="I18" i="8"/>
  <c r="H18" i="8"/>
  <c r="G18" i="8"/>
  <c r="G19" i="5"/>
  <c r="H19" i="5"/>
  <c r="I19" i="5"/>
  <c r="G20" i="5"/>
  <c r="H20" i="5"/>
  <c r="I20" i="5"/>
  <c r="I18" i="5"/>
  <c r="H18" i="5"/>
  <c r="G18" i="5"/>
  <c r="G19" i="13"/>
  <c r="H19" i="13"/>
  <c r="I19" i="13"/>
  <c r="G20" i="13"/>
  <c r="H20" i="13"/>
  <c r="I20" i="13"/>
  <c r="I18" i="13"/>
  <c r="H18" i="13"/>
  <c r="G18" i="13"/>
  <c r="G19" i="15"/>
  <c r="H19" i="15"/>
  <c r="I19" i="15"/>
  <c r="G20" i="15"/>
  <c r="H20" i="15"/>
  <c r="I20" i="15"/>
  <c r="I18" i="15"/>
  <c r="H18" i="15"/>
  <c r="G18" i="15"/>
  <c r="I19" i="16"/>
  <c r="I20" i="16"/>
  <c r="I18" i="16"/>
  <c r="H19" i="16"/>
  <c r="H20" i="16"/>
  <c r="H18" i="16"/>
  <c r="G19" i="16"/>
  <c r="G20" i="16"/>
  <c r="G18" i="16"/>
  <c r="E26" i="16"/>
  <c r="E25" i="16"/>
  <c r="E24" i="16"/>
  <c r="E26" i="15"/>
  <c r="E25" i="15"/>
  <c r="E24" i="15"/>
  <c r="E26" i="14"/>
  <c r="E25" i="14"/>
  <c r="E24" i="14"/>
  <c r="E26" i="13"/>
  <c r="E25" i="13"/>
  <c r="E24" i="13"/>
  <c r="E26" i="12"/>
  <c r="E25" i="12"/>
  <c r="E24" i="12"/>
  <c r="E26" i="11"/>
  <c r="E25" i="11"/>
  <c r="E24" i="11"/>
  <c r="E26" i="10" l="1"/>
  <c r="E25" i="10"/>
  <c r="E24" i="10"/>
  <c r="E26" i="7"/>
  <c r="E25" i="7"/>
  <c r="E24" i="7"/>
  <c r="E26" i="4"/>
  <c r="E25" i="4"/>
  <c r="E24" i="4"/>
  <c r="E26" i="9"/>
  <c r="E25" i="9"/>
  <c r="E24" i="9"/>
  <c r="E26" i="8"/>
  <c r="E25" i="8"/>
  <c r="E24" i="8"/>
  <c r="E26" i="5"/>
  <c r="E25" i="5"/>
  <c r="E24" i="5"/>
</calcChain>
</file>

<file path=xl/sharedStrings.xml><?xml version="1.0" encoding="utf-8"?>
<sst xmlns="http://schemas.openxmlformats.org/spreadsheetml/2006/main" count="1005" uniqueCount="33">
  <si>
    <t>Pollutant</t>
  </si>
  <si>
    <t>Unit of Measure</t>
  </si>
  <si>
    <t>Lowest sample value</t>
  </si>
  <si>
    <t>Highest sample value</t>
  </si>
  <si>
    <t>Mean of samples</t>
  </si>
  <si>
    <t>mg/L</t>
  </si>
  <si>
    <t>pH</t>
  </si>
  <si>
    <t>EPA Licence No: 1924</t>
  </si>
  <si>
    <t>Benedict Industries Pty Ltd</t>
  </si>
  <si>
    <t>ph</t>
  </si>
  <si>
    <t>Total Suspended Solids</t>
  </si>
  <si>
    <t>Turbidity</t>
  </si>
  <si>
    <t>NTU</t>
  </si>
  <si>
    <t>100 Percentile Concentration Limit</t>
  </si>
  <si>
    <t>6 - 8.5</t>
  </si>
  <si>
    <t>Sample Date</t>
  </si>
  <si>
    <t>Monitoring Point 2:</t>
  </si>
  <si>
    <t>Monitoring Point 1:</t>
  </si>
  <si>
    <t>Test Result</t>
  </si>
  <si>
    <t>Exceedance (Y/N)</t>
  </si>
  <si>
    <t>Summary of Results:</t>
  </si>
  <si>
    <t>Below Basin 5 as identified in map attached to the "Sandy Point Quarry Stormwater and Sediment Controls and Protocols Update December 2013."</t>
  </si>
  <si>
    <t>Below Basin 3 as identified in map attached to the "Sandy Point Quarry Sediment Controls and Protocols Update December 2013."</t>
  </si>
  <si>
    <t>N</t>
  </si>
  <si>
    <t>Y</t>
  </si>
  <si>
    <t>Individual Results:</t>
  </si>
  <si>
    <t>Sandy Point Quarry - Heathcote Road, Sandy Point NSW 2171</t>
  </si>
  <si>
    <t>Location of Monitoring Points:</t>
  </si>
  <si>
    <t>Monitoring Requirements:</t>
  </si>
  <si>
    <t>Grab samples are required to be taken daily during any discharge and tested for pH, total suspended solids and turbidity.</t>
  </si>
  <si>
    <t>No discharge events during period</t>
  </si>
  <si>
    <t>-</t>
  </si>
  <si>
    <t>TSS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</si>
</sst>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1" applyFont="1" applyFill="1" applyBorder="1"/>
    <xf numFmtId="0" fontId="3" fillId="0" borderId="0" xfId="1" applyFont="1" applyBorder="1" applyAlignment="1"/>
    <xf numFmtId="0" fontId="1" fillId="0" borderId="0" xfId="1" applyBorder="1"/>
    <xf numFmtId="0" fontId="1" fillId="0" borderId="0" xfId="1"/>
    <xf numFmtId="0" fontId="4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2" fillId="0" borderId="0" xfId="1" applyFont="1" applyBorder="1"/>
    <xf numFmtId="0" fontId="1" fillId="3" borderId="1" xfId="1" applyFill="1" applyBorder="1" applyAlignment="1">
      <alignment horizontal="center" vertical="center"/>
    </xf>
    <xf numFmtId="0" fontId="1" fillId="0" borderId="0" xfId="1" applyFill="1" applyBorder="1" applyAlignment="1">
      <alignment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4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4" fillId="0" borderId="0" xfId="1" applyFont="1" applyBorder="1"/>
    <xf numFmtId="0" fontId="5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1" fillId="0" borderId="0" xfId="1" applyFill="1" applyBorder="1"/>
    <xf numFmtId="2" fontId="6" fillId="0" borderId="0" xfId="1" quotePrefix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" fontId="1" fillId="3" borderId="1" xfId="1" applyNumberFormat="1" applyFill="1" applyBorder="1" applyAlignment="1">
      <alignment horizontal="center" vertical="center" wrapText="1"/>
    </xf>
    <xf numFmtId="0" fontId="4" fillId="0" borderId="0" xfId="1" applyFont="1" applyBorder="1" applyAlignment="1"/>
    <xf numFmtId="0" fontId="1" fillId="4" borderId="2" xfId="1" applyFill="1" applyBorder="1" applyAlignment="1">
      <alignment vertical="center" wrapText="1"/>
    </xf>
    <xf numFmtId="0" fontId="6" fillId="3" borderId="6" xfId="1" applyFont="1" applyFill="1" applyBorder="1" applyAlignment="1">
      <alignment horizontal="center" vertical="center"/>
    </xf>
    <xf numFmtId="2" fontId="6" fillId="2" borderId="7" xfId="1" quotePrefix="1" applyNumberFormat="1" applyFont="1" applyFill="1" applyBorder="1" applyAlignment="1">
      <alignment horizontal="center" vertical="center"/>
    </xf>
    <xf numFmtId="2" fontId="6" fillId="2" borderId="8" xfId="1" quotePrefix="1" applyNumberFormat="1" applyFont="1" applyFill="1" applyBorder="1" applyAlignment="1">
      <alignment horizontal="center" vertical="center"/>
    </xf>
    <xf numFmtId="2" fontId="6" fillId="2" borderId="10" xfId="1" quotePrefix="1" applyNumberFormat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1" fontId="6" fillId="2" borderId="13" xfId="1" applyNumberFormat="1" applyFont="1" applyFill="1" applyBorder="1" applyAlignment="1">
      <alignment horizontal="center" vertical="center"/>
    </xf>
    <xf numFmtId="2" fontId="6" fillId="2" borderId="15" xfId="1" quotePrefix="1" applyNumberFormat="1" applyFont="1" applyFill="1" applyBorder="1" applyAlignment="1">
      <alignment horizontal="center" vertical="center"/>
    </xf>
    <xf numFmtId="0" fontId="1" fillId="4" borderId="5" xfId="1" applyFill="1" applyBorder="1" applyAlignment="1">
      <alignment vertical="center" wrapText="1"/>
    </xf>
    <xf numFmtId="0" fontId="6" fillId="4" borderId="6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2" fontId="6" fillId="5" borderId="8" xfId="1" quotePrefix="1" applyNumberFormat="1" applyFont="1" applyFill="1" applyBorder="1" applyAlignment="1">
      <alignment horizontal="center" vertical="center"/>
    </xf>
    <xf numFmtId="2" fontId="6" fillId="5" borderId="10" xfId="1" quotePrefix="1" applyNumberFormat="1" applyFont="1" applyFill="1" applyBorder="1" applyAlignment="1">
      <alignment horizontal="center" vertical="center"/>
    </xf>
    <xf numFmtId="0" fontId="1" fillId="4" borderId="12" xfId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/>
    </xf>
    <xf numFmtId="0" fontId="6" fillId="5" borderId="13" xfId="1" applyFont="1" applyFill="1" applyBorder="1" applyAlignment="1">
      <alignment horizontal="center" vertical="center"/>
    </xf>
    <xf numFmtId="2" fontId="6" fillId="5" borderId="15" xfId="1" quotePrefix="1" applyNumberFormat="1" applyFont="1" applyFill="1" applyBorder="1" applyAlignment="1">
      <alignment horizontal="center" vertical="center"/>
    </xf>
    <xf numFmtId="1" fontId="6" fillId="2" borderId="24" xfId="1" applyNumberFormat="1" applyFont="1" applyFill="1" applyBorder="1" applyAlignment="1">
      <alignment horizontal="center" vertical="center"/>
    </xf>
    <xf numFmtId="1" fontId="6" fillId="2" borderId="25" xfId="1" applyNumberFormat="1" applyFont="1" applyFill="1" applyBorder="1" applyAlignment="1">
      <alignment horizontal="center" vertical="center"/>
    </xf>
    <xf numFmtId="0" fontId="6" fillId="3" borderId="26" xfId="1" applyFont="1" applyFill="1" applyBorder="1" applyAlignment="1">
      <alignment vertical="center"/>
    </xf>
    <xf numFmtId="2" fontId="1" fillId="3" borderId="6" xfId="1" applyNumberFormat="1" applyFill="1" applyBorder="1" applyAlignment="1">
      <alignment horizontal="center" vertical="center" wrapText="1"/>
    </xf>
    <xf numFmtId="2" fontId="1" fillId="3" borderId="27" xfId="1" applyNumberFormat="1" applyFill="1" applyBorder="1" applyAlignment="1">
      <alignment horizontal="center" vertical="center" wrapText="1"/>
    </xf>
    <xf numFmtId="0" fontId="1" fillId="3" borderId="29" xfId="1" applyFill="1" applyBorder="1" applyAlignment="1">
      <alignment vertical="center" wrapText="1"/>
    </xf>
    <xf numFmtId="1" fontId="1" fillId="3" borderId="24" xfId="1" applyNumberFormat="1" applyFill="1" applyBorder="1" applyAlignment="1">
      <alignment horizontal="center" vertical="center" wrapText="1"/>
    </xf>
    <xf numFmtId="0" fontId="1" fillId="3" borderId="28" xfId="1" applyFill="1" applyBorder="1" applyAlignment="1">
      <alignment vertical="center" wrapText="1"/>
    </xf>
    <xf numFmtId="1" fontId="1" fillId="3" borderId="13" xfId="1" applyNumberFormat="1" applyFill="1" applyBorder="1" applyAlignment="1">
      <alignment horizontal="center" vertical="center" wrapText="1"/>
    </xf>
    <xf numFmtId="1" fontId="1" fillId="3" borderId="25" xfId="1" applyNumberForma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vertical="top"/>
    </xf>
    <xf numFmtId="2" fontId="1" fillId="3" borderId="16" xfId="1" applyNumberForma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6" fillId="3" borderId="27" xfId="1" applyNumberFormat="1" applyFont="1" applyFill="1" applyBorder="1" applyAlignment="1">
      <alignment horizontal="center" vertical="center" wrapText="1"/>
    </xf>
    <xf numFmtId="1" fontId="6" fillId="3" borderId="24" xfId="1" applyNumberFormat="1" applyFont="1" applyFill="1" applyBorder="1" applyAlignment="1">
      <alignment horizontal="center" vertical="center" wrapText="1"/>
    </xf>
    <xf numFmtId="1" fontId="6" fillId="3" borderId="25" xfId="1" applyNumberFormat="1" applyFont="1" applyFill="1" applyBorder="1" applyAlignment="1">
      <alignment horizontal="center" vertical="center" wrapText="1"/>
    </xf>
    <xf numFmtId="17" fontId="1" fillId="0" borderId="0" xfId="1" applyNumberFormat="1"/>
    <xf numFmtId="0" fontId="1" fillId="6" borderId="0" xfId="1" applyFill="1"/>
    <xf numFmtId="2" fontId="1" fillId="3" borderId="19" xfId="1" applyNumberFormat="1" applyFill="1" applyBorder="1" applyAlignment="1">
      <alignment horizontal="center" vertical="center" wrapText="1"/>
    </xf>
    <xf numFmtId="1" fontId="1" fillId="3" borderId="20" xfId="1" applyNumberFormat="1" applyFill="1" applyBorder="1" applyAlignment="1">
      <alignment horizontal="center" vertical="center" wrapText="1"/>
    </xf>
    <xf numFmtId="1" fontId="1" fillId="3" borderId="23" xfId="1" applyNumberForma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/>
    </xf>
    <xf numFmtId="2" fontId="6" fillId="7" borderId="8" xfId="1" quotePrefix="1" applyNumberFormat="1" applyFont="1" applyFill="1" applyBorder="1" applyAlignment="1">
      <alignment horizontal="center" vertical="center"/>
    </xf>
    <xf numFmtId="0" fontId="1" fillId="7" borderId="1" xfId="1" applyFill="1" applyBorder="1" applyAlignment="1">
      <alignment horizontal="center" vertical="center"/>
    </xf>
    <xf numFmtId="2" fontId="6" fillId="7" borderId="10" xfId="1" quotePrefix="1" applyNumberFormat="1" applyFont="1" applyFill="1" applyBorder="1" applyAlignment="1">
      <alignment horizontal="center" vertical="center"/>
    </xf>
    <xf numFmtId="0" fontId="6" fillId="7" borderId="13" xfId="1" applyFont="1" applyFill="1" applyBorder="1" applyAlignment="1">
      <alignment horizontal="center" vertical="center"/>
    </xf>
    <xf numFmtId="2" fontId="6" fillId="7" borderId="15" xfId="1" quotePrefix="1" applyNumberFormat="1" applyFont="1" applyFill="1" applyBorder="1" applyAlignment="1">
      <alignment horizontal="center" vertical="center"/>
    </xf>
    <xf numFmtId="2" fontId="6" fillId="8" borderId="7" xfId="1" quotePrefix="1" applyNumberFormat="1" applyFont="1" applyFill="1" applyBorder="1" applyAlignment="1">
      <alignment horizontal="center" vertical="center"/>
    </xf>
    <xf numFmtId="2" fontId="6" fillId="8" borderId="8" xfId="1" quotePrefix="1" applyNumberFormat="1" applyFont="1" applyFill="1" applyBorder="1" applyAlignment="1">
      <alignment horizontal="center" vertical="center"/>
    </xf>
    <xf numFmtId="1" fontId="6" fillId="8" borderId="1" xfId="1" applyNumberFormat="1" applyFont="1" applyFill="1" applyBorder="1" applyAlignment="1">
      <alignment horizontal="center" vertical="center"/>
    </xf>
    <xf numFmtId="2" fontId="6" fillId="8" borderId="10" xfId="1" quotePrefix="1" applyNumberFormat="1" applyFont="1" applyFill="1" applyBorder="1" applyAlignment="1">
      <alignment horizontal="center" vertical="center"/>
    </xf>
    <xf numFmtId="1" fontId="6" fillId="8" borderId="13" xfId="1" applyNumberFormat="1" applyFont="1" applyFill="1" applyBorder="1" applyAlignment="1">
      <alignment horizontal="center" vertical="center"/>
    </xf>
    <xf numFmtId="2" fontId="6" fillId="8" borderId="15" xfId="1" quotePrefix="1" applyNumberFormat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vertical="center" wrapText="1"/>
    </xf>
    <xf numFmtId="0" fontId="6" fillId="7" borderId="5" xfId="1" applyFont="1" applyFill="1" applyBorder="1" applyAlignment="1">
      <alignment vertical="center" wrapText="1"/>
    </xf>
    <xf numFmtId="0" fontId="6" fillId="7" borderId="6" xfId="1" applyFont="1" applyFill="1" applyBorder="1" applyAlignment="1">
      <alignment horizontal="center" vertical="center"/>
    </xf>
    <xf numFmtId="0" fontId="1" fillId="7" borderId="2" xfId="1" applyFill="1" applyBorder="1" applyAlignment="1">
      <alignment vertical="center" wrapText="1"/>
    </xf>
    <xf numFmtId="0" fontId="1" fillId="7" borderId="12" xfId="1" applyFill="1" applyBorder="1" applyAlignment="1">
      <alignment vertical="center" wrapText="1"/>
    </xf>
    <xf numFmtId="0" fontId="1" fillId="7" borderId="5" xfId="1" applyFill="1" applyBorder="1" applyAlignment="1">
      <alignment vertical="center" wrapText="1"/>
    </xf>
    <xf numFmtId="0" fontId="6" fillId="7" borderId="2" xfId="1" applyFont="1" applyFill="1" applyBorder="1" applyAlignment="1">
      <alignment vertical="center" wrapText="1"/>
    </xf>
    <xf numFmtId="0" fontId="6" fillId="8" borderId="5" xfId="1" applyFont="1" applyFill="1" applyBorder="1" applyAlignment="1">
      <alignment vertical="center" wrapText="1"/>
    </xf>
    <xf numFmtId="0" fontId="6" fillId="8" borderId="6" xfId="1" applyFont="1" applyFill="1" applyBorder="1" applyAlignment="1">
      <alignment horizontal="center" vertical="center"/>
    </xf>
    <xf numFmtId="0" fontId="6" fillId="8" borderId="2" xfId="1" applyFont="1" applyFill="1" applyBorder="1" applyAlignment="1">
      <alignment vertical="center" wrapText="1"/>
    </xf>
    <xf numFmtId="0" fontId="1" fillId="8" borderId="1" xfId="1" applyFill="1" applyBorder="1" applyAlignment="1">
      <alignment horizontal="center" vertical="center"/>
    </xf>
    <xf numFmtId="0" fontId="1" fillId="8" borderId="12" xfId="1" applyFill="1" applyBorder="1" applyAlignment="1">
      <alignment vertical="center" wrapText="1"/>
    </xf>
    <xf numFmtId="0" fontId="6" fillId="8" borderId="13" xfId="1" applyFont="1" applyFill="1" applyBorder="1" applyAlignment="1">
      <alignment horizontal="center" vertical="center"/>
    </xf>
    <xf numFmtId="0" fontId="1" fillId="8" borderId="5" xfId="1" applyFill="1" applyBorder="1" applyAlignment="1">
      <alignment vertical="center" wrapText="1"/>
    </xf>
    <xf numFmtId="0" fontId="1" fillId="8" borderId="2" xfId="1" applyFill="1" applyBorder="1" applyAlignment="1">
      <alignment vertical="center" wrapText="1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top"/>
    </xf>
    <xf numFmtId="0" fontId="10" fillId="0" borderId="30" xfId="1" applyFont="1" applyBorder="1" applyAlignment="1">
      <alignment horizontal="left" vertical="top"/>
    </xf>
    <xf numFmtId="0" fontId="5" fillId="0" borderId="26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1" fillId="0" borderId="13" xfId="1" applyBorder="1" applyAlignment="1">
      <alignment vertical="center"/>
    </xf>
    <xf numFmtId="2" fontId="8" fillId="0" borderId="6" xfId="1" applyNumberFormat="1" applyFont="1" applyBorder="1" applyAlignment="1">
      <alignment horizontal="center" vertical="center" wrapText="1"/>
    </xf>
    <xf numFmtId="2" fontId="8" fillId="0" borderId="13" xfId="1" applyNumberFormat="1" applyFont="1" applyBorder="1" applyAlignment="1">
      <alignment horizontal="center" vertical="center" wrapText="1"/>
    </xf>
    <xf numFmtId="2" fontId="5" fillId="0" borderId="6" xfId="1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27" xfId="1" applyNumberFormat="1" applyFont="1" applyBorder="1" applyAlignment="1">
      <alignment horizontal="center" vertical="center" wrapText="1"/>
    </xf>
    <xf numFmtId="2" fontId="5" fillId="0" borderId="25" xfId="1" applyNumberFormat="1" applyFont="1" applyBorder="1" applyAlignment="1">
      <alignment horizontal="center" vertical="center" wrapText="1"/>
    </xf>
    <xf numFmtId="2" fontId="6" fillId="0" borderId="6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2" fontId="8" fillId="0" borderId="19" xfId="1" applyNumberFormat="1" applyFont="1" applyBorder="1" applyAlignment="1">
      <alignment horizontal="center" vertical="center" wrapText="1"/>
    </xf>
    <xf numFmtId="2" fontId="8" fillId="0" borderId="23" xfId="1" applyNumberFormat="1" applyFont="1" applyBorder="1" applyAlignment="1">
      <alignment horizontal="center" vertical="center" wrapText="1"/>
    </xf>
    <xf numFmtId="14" fontId="1" fillId="0" borderId="4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2" fontId="6" fillId="0" borderId="5" xfId="1" quotePrefix="1" applyNumberFormat="1" applyFont="1" applyFill="1" applyBorder="1" applyAlignment="1">
      <alignment horizontal="center" vertical="center"/>
    </xf>
    <xf numFmtId="2" fontId="6" fillId="0" borderId="7" xfId="1" quotePrefix="1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" fontId="6" fillId="0" borderId="12" xfId="1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1" fillId="0" borderId="11" xfId="1" applyBorder="1" applyAlignment="1">
      <alignment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1" fillId="0" borderId="20" xfId="1" applyBorder="1" applyAlignment="1">
      <alignment vertical="center"/>
    </xf>
    <xf numFmtId="2" fontId="8" fillId="0" borderId="17" xfId="1" applyNumberFormat="1" applyFont="1" applyBorder="1" applyAlignment="1">
      <alignment horizontal="center" vertical="center" wrapText="1"/>
    </xf>
    <xf numFmtId="2" fontId="8" fillId="0" borderId="18" xfId="1" applyNumberFormat="1" applyFont="1" applyBorder="1" applyAlignment="1">
      <alignment horizontal="center" vertical="center" wrapText="1"/>
    </xf>
    <xf numFmtId="2" fontId="8" fillId="0" borderId="21" xfId="1" applyNumberFormat="1" applyFont="1" applyBorder="1" applyAlignment="1">
      <alignment horizontal="center" vertical="center" wrapText="1"/>
    </xf>
    <xf numFmtId="2" fontId="8" fillId="0" borderId="22" xfId="1" applyNumberFormat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14" fontId="11" fillId="0" borderId="31" xfId="1" applyNumberFormat="1" applyFont="1" applyFill="1" applyBorder="1" applyAlignment="1">
      <alignment horizontal="center" vertical="center"/>
    </xf>
    <xf numFmtId="14" fontId="11" fillId="0" borderId="32" xfId="1" applyNumberFormat="1" applyFont="1" applyFill="1" applyBorder="1" applyAlignment="1">
      <alignment horizontal="center" vertical="center"/>
    </xf>
    <xf numFmtId="14" fontId="11" fillId="0" borderId="33" xfId="1" applyNumberFormat="1" applyFont="1" applyFill="1" applyBorder="1" applyAlignment="1">
      <alignment horizontal="center" vertical="center"/>
    </xf>
    <xf numFmtId="14" fontId="11" fillId="0" borderId="34" xfId="1" applyNumberFormat="1" applyFont="1" applyFill="1" applyBorder="1" applyAlignment="1">
      <alignment horizontal="center" vertical="center"/>
    </xf>
    <xf numFmtId="14" fontId="11" fillId="0" borderId="0" xfId="1" applyNumberFormat="1" applyFont="1" applyFill="1" applyBorder="1" applyAlignment="1">
      <alignment horizontal="center" vertical="center"/>
    </xf>
    <xf numFmtId="14" fontId="11" fillId="0" borderId="30" xfId="1" applyNumberFormat="1" applyFont="1" applyFill="1" applyBorder="1" applyAlignment="1">
      <alignment horizontal="center" vertical="center"/>
    </xf>
    <xf numFmtId="14" fontId="11" fillId="0" borderId="35" xfId="1" applyNumberFormat="1" applyFont="1" applyFill="1" applyBorder="1" applyAlignment="1">
      <alignment horizontal="center" vertical="center"/>
    </xf>
    <xf numFmtId="14" fontId="11" fillId="0" borderId="36" xfId="1" applyNumberFormat="1" applyFont="1" applyFill="1" applyBorder="1" applyAlignment="1">
      <alignment horizontal="center" vertical="center"/>
    </xf>
    <xf numFmtId="14" fontId="11" fillId="0" borderId="37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vertical="top"/>
    </xf>
    <xf numFmtId="0" fontId="10" fillId="0" borderId="30" xfId="1" applyFont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64">
        <v>42005</v>
      </c>
    </row>
    <row r="2" spans="1:9" ht="18" customHeight="1" x14ac:dyDescent="0.25">
      <c r="A2" s="26" t="s">
        <v>26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8" t="s">
        <v>28</v>
      </c>
    </row>
    <row r="6" spans="1:9" ht="15" x14ac:dyDescent="0.25">
      <c r="A6" s="18"/>
    </row>
    <row r="7" spans="1:9" x14ac:dyDescent="0.2">
      <c r="A7" s="56" t="s">
        <v>29</v>
      </c>
      <c r="B7" s="56"/>
      <c r="C7" s="17"/>
      <c r="D7" s="17"/>
      <c r="E7" s="17"/>
      <c r="F7" s="17"/>
      <c r="G7" s="17"/>
    </row>
    <row r="8" spans="1:9" ht="15" customHeight="1" x14ac:dyDescent="0.2">
      <c r="A8" s="54"/>
      <c r="B8" s="54"/>
      <c r="C8" s="55"/>
      <c r="D8" s="55"/>
      <c r="E8" s="55"/>
      <c r="F8" s="55"/>
      <c r="G8" s="55"/>
    </row>
    <row r="9" spans="1:9" ht="15" x14ac:dyDescent="0.25">
      <c r="A9" s="18" t="s">
        <v>27</v>
      </c>
    </row>
    <row r="10" spans="1:9" ht="15" customHeight="1" x14ac:dyDescent="0.25">
      <c r="A10" s="18"/>
    </row>
    <row r="11" spans="1:9" ht="30" customHeight="1" x14ac:dyDescent="0.2">
      <c r="A11" s="96" t="s">
        <v>17</v>
      </c>
      <c r="B11" s="96"/>
      <c r="C11" s="97" t="s">
        <v>22</v>
      </c>
      <c r="D11" s="97"/>
      <c r="E11" s="97"/>
      <c r="F11" s="97"/>
      <c r="G11" s="97"/>
    </row>
    <row r="12" spans="1:9" ht="27.75" customHeight="1" x14ac:dyDescent="0.2">
      <c r="A12" s="96" t="s">
        <v>16</v>
      </c>
      <c r="B12" s="96"/>
      <c r="C12" s="98" t="s">
        <v>21</v>
      </c>
      <c r="D12" s="98"/>
      <c r="E12" s="98"/>
      <c r="F12" s="98"/>
      <c r="G12" s="98"/>
    </row>
    <row r="13" spans="1:9" x14ac:dyDescent="0.2">
      <c r="A13" s="12"/>
      <c r="B13" s="12"/>
      <c r="C13" s="14"/>
      <c r="D13" s="14"/>
      <c r="E13" s="14"/>
      <c r="F13" s="14"/>
      <c r="G13" s="14"/>
    </row>
    <row r="14" spans="1:9" ht="15" x14ac:dyDescent="0.25">
      <c r="A14" s="18" t="s">
        <v>20</v>
      </c>
    </row>
    <row r="15" spans="1:9" ht="15.75" thickBot="1" x14ac:dyDescent="0.3">
      <c r="A15" s="18"/>
    </row>
    <row r="16" spans="1:9" ht="15.95" customHeight="1" x14ac:dyDescent="0.2">
      <c r="A16" s="99" t="s">
        <v>17</v>
      </c>
      <c r="B16" s="100"/>
      <c r="C16" s="101" t="s">
        <v>0</v>
      </c>
      <c r="D16" s="103" t="s">
        <v>1</v>
      </c>
      <c r="E16" s="105" t="s">
        <v>13</v>
      </c>
      <c r="F16" s="105"/>
      <c r="G16" s="107" t="s">
        <v>2</v>
      </c>
      <c r="H16" s="107" t="s">
        <v>3</v>
      </c>
      <c r="I16" s="109" t="s">
        <v>4</v>
      </c>
    </row>
    <row r="17" spans="1:13" ht="15.95" customHeight="1" thickBot="1" x14ac:dyDescent="0.25">
      <c r="B17" s="19"/>
      <c r="C17" s="102"/>
      <c r="D17" s="104"/>
      <c r="E17" s="106"/>
      <c r="F17" s="106"/>
      <c r="G17" s="108"/>
      <c r="H17" s="108"/>
      <c r="I17" s="110"/>
    </row>
    <row r="18" spans="1:13" ht="12.75" customHeight="1" x14ac:dyDescent="0.2">
      <c r="A18" s="4"/>
      <c r="B18" s="20"/>
      <c r="C18" s="46" t="s">
        <v>6</v>
      </c>
      <c r="D18" s="28" t="s">
        <v>6</v>
      </c>
      <c r="E18" s="111" t="s">
        <v>14</v>
      </c>
      <c r="F18" s="112"/>
      <c r="G18" s="57">
        <f>MIN(H33,H36)</f>
        <v>7.2</v>
      </c>
      <c r="H18" s="57">
        <f>MAX(H33,H36)</f>
        <v>7.33</v>
      </c>
      <c r="I18" s="66">
        <f>AVERAGE(H33,H36)</f>
        <v>7.2650000000000006</v>
      </c>
      <c r="J18" s="21"/>
      <c r="K18" s="22"/>
      <c r="L18" s="22"/>
      <c r="M18" s="22"/>
    </row>
    <row r="19" spans="1:13" x14ac:dyDescent="0.2">
      <c r="A19" s="4"/>
      <c r="B19" s="10"/>
      <c r="C19" s="49" t="s">
        <v>10</v>
      </c>
      <c r="D19" s="9" t="s">
        <v>5</v>
      </c>
      <c r="E19" s="113">
        <v>50</v>
      </c>
      <c r="F19" s="113"/>
      <c r="G19" s="25">
        <f t="shared" ref="G19:G20" si="0">MIN(H34,H37)</f>
        <v>14</v>
      </c>
      <c r="H19" s="25">
        <f t="shared" ref="H19:H20" si="1">MAX(H34,H37)</f>
        <v>18</v>
      </c>
      <c r="I19" s="50">
        <f t="shared" ref="I19:I20" si="2">AVERAGE(H34,H37)</f>
        <v>16</v>
      </c>
      <c r="J19" s="23"/>
      <c r="K19" s="22"/>
      <c r="L19" s="22"/>
      <c r="M19" s="22"/>
    </row>
    <row r="20" spans="1:13" ht="12.75" customHeight="1" thickBot="1" x14ac:dyDescent="0.25">
      <c r="A20" s="4"/>
      <c r="B20" s="10"/>
      <c r="C20" s="51" t="s">
        <v>11</v>
      </c>
      <c r="D20" s="32" t="s">
        <v>12</v>
      </c>
      <c r="E20" s="114">
        <v>50</v>
      </c>
      <c r="F20" s="114"/>
      <c r="G20" s="67">
        <f t="shared" si="0"/>
        <v>0.74</v>
      </c>
      <c r="H20" s="67">
        <f t="shared" si="1"/>
        <v>10.83</v>
      </c>
      <c r="I20" s="68">
        <f t="shared" si="2"/>
        <v>5.7850000000000001</v>
      </c>
      <c r="J20" s="23"/>
      <c r="K20" s="22"/>
      <c r="L20" s="22"/>
      <c r="M20" s="22"/>
    </row>
    <row r="21" spans="1:13" ht="12.75" customHeight="1" thickBot="1" x14ac:dyDescent="0.25">
      <c r="A21" s="4"/>
      <c r="B21" s="10"/>
      <c r="C21" s="10"/>
      <c r="D21" s="23"/>
      <c r="E21" s="24"/>
      <c r="F21" s="24"/>
      <c r="G21" s="10"/>
      <c r="H21" s="10"/>
      <c r="I21" s="10"/>
      <c r="J21" s="23"/>
      <c r="K21" s="22"/>
      <c r="L21" s="22"/>
      <c r="M21" s="22"/>
    </row>
    <row r="22" spans="1:13" ht="15.95" customHeight="1" x14ac:dyDescent="0.2">
      <c r="A22" s="99" t="s">
        <v>16</v>
      </c>
      <c r="B22" s="100"/>
      <c r="C22" s="101" t="s">
        <v>0</v>
      </c>
      <c r="D22" s="103" t="s">
        <v>1</v>
      </c>
      <c r="E22" s="105" t="s">
        <v>13</v>
      </c>
      <c r="F22" s="105"/>
      <c r="G22" s="107" t="s">
        <v>2</v>
      </c>
      <c r="H22" s="107" t="s">
        <v>3</v>
      </c>
      <c r="I22" s="109" t="s">
        <v>4</v>
      </c>
    </row>
    <row r="23" spans="1:13" ht="15.95" customHeight="1" thickBot="1" x14ac:dyDescent="0.25">
      <c r="B23" s="19"/>
      <c r="C23" s="102"/>
      <c r="D23" s="104"/>
      <c r="E23" s="106"/>
      <c r="F23" s="106"/>
      <c r="G23" s="108"/>
      <c r="H23" s="108"/>
      <c r="I23" s="110"/>
    </row>
    <row r="24" spans="1:13" ht="12.75" customHeight="1" x14ac:dyDescent="0.2">
      <c r="A24" s="4"/>
      <c r="B24" s="20"/>
      <c r="C24" s="46" t="s">
        <v>6</v>
      </c>
      <c r="D24" s="28" t="s">
        <v>6</v>
      </c>
      <c r="E24" s="111" t="str">
        <f>E18</f>
        <v>6 - 8.5</v>
      </c>
      <c r="F24" s="112"/>
      <c r="G24" s="47" t="s">
        <v>31</v>
      </c>
      <c r="H24" s="47" t="s">
        <v>31</v>
      </c>
      <c r="I24" s="48" t="s">
        <v>31</v>
      </c>
      <c r="J24" s="21"/>
      <c r="K24" s="22"/>
      <c r="L24" s="22"/>
      <c r="M24" s="22"/>
    </row>
    <row r="25" spans="1:13" x14ac:dyDescent="0.2">
      <c r="A25" s="4"/>
      <c r="B25" s="10"/>
      <c r="C25" s="49" t="s">
        <v>10</v>
      </c>
      <c r="D25" s="9" t="s">
        <v>5</v>
      </c>
      <c r="E25" s="113">
        <f>E19</f>
        <v>50</v>
      </c>
      <c r="F25" s="113"/>
      <c r="G25" s="25" t="s">
        <v>31</v>
      </c>
      <c r="H25" s="25" t="s">
        <v>31</v>
      </c>
      <c r="I25" s="50" t="s">
        <v>31</v>
      </c>
      <c r="J25" s="23"/>
      <c r="K25" s="22"/>
      <c r="L25" s="22"/>
      <c r="M25" s="22"/>
    </row>
    <row r="26" spans="1:13" ht="12.75" customHeight="1" thickBot="1" x14ac:dyDescent="0.25">
      <c r="A26" s="4"/>
      <c r="B26" s="10"/>
      <c r="C26" s="51" t="s">
        <v>11</v>
      </c>
      <c r="D26" s="32" t="s">
        <v>12</v>
      </c>
      <c r="E26" s="114">
        <f>E20</f>
        <v>50</v>
      </c>
      <c r="F26" s="114"/>
      <c r="G26" s="52" t="s">
        <v>31</v>
      </c>
      <c r="H26" s="52" t="s">
        <v>31</v>
      </c>
      <c r="I26" s="53" t="s">
        <v>31</v>
      </c>
      <c r="J26" s="23"/>
      <c r="K26" s="22"/>
      <c r="L26" s="22"/>
      <c r="M26" s="22"/>
    </row>
    <row r="27" spans="1:13" ht="12.75" customHeight="1" x14ac:dyDescent="0.2">
      <c r="A27" s="4"/>
      <c r="B27" s="10"/>
      <c r="C27" s="10"/>
      <c r="D27" s="23"/>
      <c r="E27" s="24"/>
      <c r="F27" s="24"/>
      <c r="G27" s="10"/>
      <c r="H27" s="10"/>
      <c r="I27" s="10"/>
      <c r="J27" s="23"/>
      <c r="K27" s="22"/>
      <c r="L27" s="22"/>
      <c r="M27" s="22"/>
    </row>
    <row r="28" spans="1:13" ht="12.75" customHeight="1" x14ac:dyDescent="0.2">
      <c r="A28" s="4"/>
      <c r="B28" s="10"/>
      <c r="C28" s="10"/>
      <c r="D28" s="23"/>
      <c r="E28" s="24"/>
      <c r="F28" s="24"/>
      <c r="G28" s="10"/>
      <c r="H28" s="10"/>
      <c r="I28" s="10"/>
      <c r="J28" s="23"/>
      <c r="K28" s="22"/>
      <c r="L28" s="22"/>
      <c r="M28" s="22"/>
    </row>
    <row r="29" spans="1:13" ht="15" x14ac:dyDescent="0.25">
      <c r="A29" s="18" t="s">
        <v>25</v>
      </c>
      <c r="B29" s="10"/>
      <c r="C29" s="10"/>
      <c r="D29" s="23"/>
      <c r="E29" s="24"/>
      <c r="F29" s="24"/>
      <c r="G29" s="10"/>
      <c r="H29" s="10"/>
      <c r="I29" s="10"/>
      <c r="J29" s="23"/>
      <c r="K29" s="22"/>
      <c r="L29" s="22"/>
      <c r="M29" s="22"/>
    </row>
    <row r="30" spans="1:13" ht="12.75" customHeight="1" thickBot="1" x14ac:dyDescent="0.25">
      <c r="A30" s="4"/>
      <c r="B30" s="4"/>
      <c r="C30" s="14"/>
      <c r="D30" s="14"/>
      <c r="E30" s="14"/>
      <c r="F30" s="14"/>
    </row>
    <row r="31" spans="1:13" ht="12.75" customHeight="1" x14ac:dyDescent="0.2">
      <c r="A31" s="4"/>
      <c r="B31" s="4"/>
      <c r="C31" s="126" t="s">
        <v>15</v>
      </c>
      <c r="D31" s="128" t="s">
        <v>0</v>
      </c>
      <c r="E31" s="128" t="s">
        <v>1</v>
      </c>
      <c r="F31" s="131" t="s">
        <v>13</v>
      </c>
      <c r="G31" s="132"/>
      <c r="H31" s="135" t="s">
        <v>18</v>
      </c>
      <c r="I31" s="115" t="s">
        <v>19</v>
      </c>
    </row>
    <row r="32" spans="1:13" ht="25.5" customHeight="1" thickBot="1" x14ac:dyDescent="0.25">
      <c r="A32" s="4"/>
      <c r="B32" s="4"/>
      <c r="C32" s="127"/>
      <c r="D32" s="129"/>
      <c r="E32" s="130"/>
      <c r="F32" s="133"/>
      <c r="G32" s="134"/>
      <c r="H32" s="129"/>
      <c r="I32" s="116"/>
    </row>
    <row r="33" spans="1:9" ht="12.75" customHeight="1" x14ac:dyDescent="0.2">
      <c r="A33" s="99" t="s">
        <v>17</v>
      </c>
      <c r="B33" s="100"/>
      <c r="C33" s="117">
        <v>42032</v>
      </c>
      <c r="D33" s="82" t="s">
        <v>6</v>
      </c>
      <c r="E33" s="83" t="s">
        <v>6</v>
      </c>
      <c r="F33" s="120" t="s">
        <v>14</v>
      </c>
      <c r="G33" s="121"/>
      <c r="H33" s="29">
        <v>7.2</v>
      </c>
      <c r="I33" s="30" t="s">
        <v>23</v>
      </c>
    </row>
    <row r="34" spans="1:9" ht="12.75" customHeight="1" x14ac:dyDescent="0.2">
      <c r="A34" s="4"/>
      <c r="B34" s="4"/>
      <c r="C34" s="118"/>
      <c r="D34" s="84" t="s">
        <v>32</v>
      </c>
      <c r="E34" s="71" t="s">
        <v>5</v>
      </c>
      <c r="F34" s="122">
        <v>50</v>
      </c>
      <c r="G34" s="123"/>
      <c r="H34" s="11">
        <v>14</v>
      </c>
      <c r="I34" s="31" t="s">
        <v>23</v>
      </c>
    </row>
    <row r="35" spans="1:9" ht="12.75" customHeight="1" thickBot="1" x14ac:dyDescent="0.25">
      <c r="A35" s="4"/>
      <c r="B35" s="4"/>
      <c r="C35" s="119"/>
      <c r="D35" s="85" t="s">
        <v>11</v>
      </c>
      <c r="E35" s="73" t="s">
        <v>12</v>
      </c>
      <c r="F35" s="124">
        <v>50</v>
      </c>
      <c r="G35" s="125"/>
      <c r="H35" s="33">
        <v>10.83</v>
      </c>
      <c r="I35" s="34" t="s">
        <v>23</v>
      </c>
    </row>
    <row r="36" spans="1:9" ht="12.75" customHeight="1" x14ac:dyDescent="0.2">
      <c r="A36" s="4"/>
      <c r="B36" s="4"/>
      <c r="C36" s="117">
        <v>42035</v>
      </c>
      <c r="D36" s="35" t="s">
        <v>6</v>
      </c>
      <c r="E36" s="36" t="s">
        <v>6</v>
      </c>
      <c r="F36" s="120" t="s">
        <v>14</v>
      </c>
      <c r="G36" s="121"/>
      <c r="H36" s="37">
        <v>7.33</v>
      </c>
      <c r="I36" s="38" t="s">
        <v>23</v>
      </c>
    </row>
    <row r="37" spans="1:9" ht="12.75" customHeight="1" x14ac:dyDescent="0.2">
      <c r="A37" s="4"/>
      <c r="B37" s="4"/>
      <c r="C37" s="118"/>
      <c r="D37" s="27" t="s">
        <v>32</v>
      </c>
      <c r="E37" s="15" t="s">
        <v>5</v>
      </c>
      <c r="F37" s="122">
        <v>50</v>
      </c>
      <c r="G37" s="123"/>
      <c r="H37" s="16">
        <v>18</v>
      </c>
      <c r="I37" s="39" t="s">
        <v>23</v>
      </c>
    </row>
    <row r="38" spans="1:9" ht="12.75" customHeight="1" thickBot="1" x14ac:dyDescent="0.25">
      <c r="A38" s="4"/>
      <c r="B38" s="4"/>
      <c r="C38" s="119"/>
      <c r="D38" s="40" t="s">
        <v>11</v>
      </c>
      <c r="E38" s="41" t="s">
        <v>12</v>
      </c>
      <c r="F38" s="124">
        <v>50</v>
      </c>
      <c r="G38" s="125"/>
      <c r="H38" s="42">
        <v>0.74</v>
      </c>
      <c r="I38" s="43" t="s">
        <v>23</v>
      </c>
    </row>
    <row r="39" spans="1:9" ht="12.75" customHeight="1" x14ac:dyDescent="0.2">
      <c r="A39" s="99" t="s">
        <v>16</v>
      </c>
      <c r="B39" s="100"/>
      <c r="C39" s="136" t="s">
        <v>30</v>
      </c>
      <c r="D39" s="137"/>
      <c r="E39" s="137"/>
      <c r="F39" s="137"/>
      <c r="G39" s="137"/>
      <c r="H39" s="137"/>
      <c r="I39" s="138"/>
    </row>
    <row r="40" spans="1:9" ht="12.75" customHeight="1" x14ac:dyDescent="0.2">
      <c r="A40" s="4"/>
      <c r="B40" s="4"/>
      <c r="C40" s="139"/>
      <c r="D40" s="140"/>
      <c r="E40" s="140"/>
      <c r="F40" s="140"/>
      <c r="G40" s="140"/>
      <c r="H40" s="140"/>
      <c r="I40" s="141"/>
    </row>
    <row r="41" spans="1:9" ht="12.75" customHeight="1" thickBot="1" x14ac:dyDescent="0.25">
      <c r="A41" s="4"/>
      <c r="B41" s="4"/>
      <c r="C41" s="142"/>
      <c r="D41" s="143"/>
      <c r="E41" s="143"/>
      <c r="F41" s="143"/>
      <c r="G41" s="143"/>
      <c r="H41" s="143"/>
      <c r="I41" s="144"/>
    </row>
    <row r="46" spans="1:9" x14ac:dyDescent="0.2">
      <c r="A46" s="4"/>
      <c r="B46" s="4"/>
    </row>
  </sheetData>
  <sheetProtection algorithmName="SHA-512" hashValue="m2gnxhtoICvma+ezbYNXmKpygXadvvv5r9JQ6fRRtUrY5fwtBbD681fcxd8rCmXo2hwiDwf9SglGvyf7q1WVYw==" saltValue="F48KiZ8v7qxdKsd+7eh5Kw==" spinCount="100000" sheet="1" objects="1" scenarios="1"/>
  <mergeCells count="41">
    <mergeCell ref="C39:I41"/>
    <mergeCell ref="A39:B39"/>
    <mergeCell ref="C36:C38"/>
    <mergeCell ref="F36:G36"/>
    <mergeCell ref="F37:G37"/>
    <mergeCell ref="F38:G38"/>
    <mergeCell ref="I31:I32"/>
    <mergeCell ref="A33:B33"/>
    <mergeCell ref="C33:C35"/>
    <mergeCell ref="F33:G33"/>
    <mergeCell ref="F34:G34"/>
    <mergeCell ref="F35:G35"/>
    <mergeCell ref="C31:C32"/>
    <mergeCell ref="D31:D32"/>
    <mergeCell ref="E31:E32"/>
    <mergeCell ref="F31:G32"/>
    <mergeCell ref="H31:H32"/>
    <mergeCell ref="H22:H23"/>
    <mergeCell ref="I22:I23"/>
    <mergeCell ref="E24:F24"/>
    <mergeCell ref="E25:F25"/>
    <mergeCell ref="E26:F26"/>
    <mergeCell ref="H16:H17"/>
    <mergeCell ref="I16:I17"/>
    <mergeCell ref="E18:F18"/>
    <mergeCell ref="E19:F19"/>
    <mergeCell ref="E20:F20"/>
    <mergeCell ref="A22:B22"/>
    <mergeCell ref="C22:C23"/>
    <mergeCell ref="D22:D23"/>
    <mergeCell ref="E22:F23"/>
    <mergeCell ref="G22:G23"/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64">
        <v>42278</v>
      </c>
    </row>
    <row r="2" spans="1:9" ht="18" customHeight="1" x14ac:dyDescent="0.25">
      <c r="A2" s="26" t="s">
        <v>26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8" t="s">
        <v>28</v>
      </c>
    </row>
    <row r="6" spans="1:9" ht="15" x14ac:dyDescent="0.25">
      <c r="A6" s="18"/>
    </row>
    <row r="7" spans="1:9" x14ac:dyDescent="0.2">
      <c r="A7" s="56" t="s">
        <v>29</v>
      </c>
      <c r="B7" s="56"/>
      <c r="C7" s="17"/>
      <c r="D7" s="17"/>
      <c r="E7" s="17"/>
      <c r="F7" s="17"/>
      <c r="G7" s="17"/>
    </row>
    <row r="8" spans="1:9" ht="15" customHeight="1" x14ac:dyDescent="0.2">
      <c r="A8" s="54"/>
      <c r="B8" s="54"/>
      <c r="C8" s="55"/>
      <c r="D8" s="55"/>
      <c r="E8" s="55"/>
      <c r="F8" s="55"/>
      <c r="G8" s="55"/>
    </row>
    <row r="9" spans="1:9" ht="15" x14ac:dyDescent="0.25">
      <c r="A9" s="18" t="s">
        <v>27</v>
      </c>
    </row>
    <row r="10" spans="1:9" ht="15" customHeight="1" x14ac:dyDescent="0.25">
      <c r="A10" s="18"/>
    </row>
    <row r="11" spans="1:9" ht="30" customHeight="1" x14ac:dyDescent="0.2">
      <c r="A11" s="96" t="s">
        <v>17</v>
      </c>
      <c r="B11" s="96"/>
      <c r="C11" s="97" t="s">
        <v>22</v>
      </c>
      <c r="D11" s="97"/>
      <c r="E11" s="97"/>
      <c r="F11" s="97"/>
      <c r="G11" s="97"/>
    </row>
    <row r="12" spans="1:9" ht="27.75" customHeight="1" x14ac:dyDescent="0.2">
      <c r="A12" s="96" t="s">
        <v>16</v>
      </c>
      <c r="B12" s="96"/>
      <c r="C12" s="98" t="s">
        <v>21</v>
      </c>
      <c r="D12" s="98"/>
      <c r="E12" s="98"/>
      <c r="F12" s="98"/>
      <c r="G12" s="98"/>
    </row>
    <row r="13" spans="1:9" x14ac:dyDescent="0.2">
      <c r="A13" s="12"/>
      <c r="B13" s="12"/>
      <c r="C13" s="13"/>
      <c r="D13" s="13"/>
      <c r="E13" s="13"/>
      <c r="F13" s="13"/>
      <c r="G13" s="13"/>
    </row>
    <row r="14" spans="1:9" ht="15" x14ac:dyDescent="0.25">
      <c r="A14" s="18" t="s">
        <v>20</v>
      </c>
    </row>
    <row r="15" spans="1:9" ht="15.75" thickBot="1" x14ac:dyDescent="0.3">
      <c r="A15" s="18"/>
    </row>
    <row r="16" spans="1:9" ht="15.95" customHeight="1" x14ac:dyDescent="0.2">
      <c r="A16" s="99" t="s">
        <v>17</v>
      </c>
      <c r="B16" s="100"/>
      <c r="C16" s="101" t="s">
        <v>0</v>
      </c>
      <c r="D16" s="103" t="s">
        <v>1</v>
      </c>
      <c r="E16" s="105" t="s">
        <v>13</v>
      </c>
      <c r="F16" s="105"/>
      <c r="G16" s="107" t="s">
        <v>2</v>
      </c>
      <c r="H16" s="107" t="s">
        <v>3</v>
      </c>
      <c r="I16" s="109" t="s">
        <v>4</v>
      </c>
    </row>
    <row r="17" spans="1:13" ht="15.95" customHeight="1" thickBot="1" x14ac:dyDescent="0.25">
      <c r="B17" s="19"/>
      <c r="C17" s="102"/>
      <c r="D17" s="104"/>
      <c r="E17" s="106"/>
      <c r="F17" s="106"/>
      <c r="G17" s="108"/>
      <c r="H17" s="108"/>
      <c r="I17" s="110"/>
    </row>
    <row r="18" spans="1:13" ht="12.75" customHeight="1" x14ac:dyDescent="0.2">
      <c r="A18" s="4"/>
      <c r="B18" s="20"/>
      <c r="C18" s="46" t="s">
        <v>6</v>
      </c>
      <c r="D18" s="28" t="s">
        <v>6</v>
      </c>
      <c r="E18" s="111" t="s">
        <v>14</v>
      </c>
      <c r="F18" s="112"/>
      <c r="G18" s="58" t="s">
        <v>31</v>
      </c>
      <c r="H18" s="58" t="s">
        <v>31</v>
      </c>
      <c r="I18" s="61" t="s">
        <v>31</v>
      </c>
      <c r="J18" s="21"/>
      <c r="K18" s="22"/>
      <c r="L18" s="22"/>
      <c r="M18" s="22"/>
    </row>
    <row r="19" spans="1:13" x14ac:dyDescent="0.2">
      <c r="A19" s="4"/>
      <c r="B19" s="10"/>
      <c r="C19" s="49" t="s">
        <v>10</v>
      </c>
      <c r="D19" s="9" t="s">
        <v>5</v>
      </c>
      <c r="E19" s="113">
        <v>50</v>
      </c>
      <c r="F19" s="113"/>
      <c r="G19" s="59" t="s">
        <v>31</v>
      </c>
      <c r="H19" s="59" t="s">
        <v>31</v>
      </c>
      <c r="I19" s="62" t="s">
        <v>31</v>
      </c>
      <c r="J19" s="23"/>
      <c r="K19" s="22"/>
      <c r="L19" s="22"/>
      <c r="M19" s="22"/>
    </row>
    <row r="20" spans="1:13" ht="12.75" customHeight="1" thickBot="1" x14ac:dyDescent="0.25">
      <c r="A20" s="4"/>
      <c r="B20" s="10"/>
      <c r="C20" s="51" t="s">
        <v>11</v>
      </c>
      <c r="D20" s="32" t="s">
        <v>12</v>
      </c>
      <c r="E20" s="114">
        <v>50</v>
      </c>
      <c r="F20" s="114"/>
      <c r="G20" s="60" t="s">
        <v>31</v>
      </c>
      <c r="H20" s="60" t="s">
        <v>31</v>
      </c>
      <c r="I20" s="63" t="s">
        <v>31</v>
      </c>
      <c r="J20" s="23"/>
      <c r="K20" s="22"/>
      <c r="L20" s="22"/>
      <c r="M20" s="22"/>
    </row>
    <row r="21" spans="1:13" ht="12.75" customHeight="1" thickBot="1" x14ac:dyDescent="0.25">
      <c r="A21" s="4"/>
      <c r="B21" s="10"/>
      <c r="C21" s="10"/>
      <c r="D21" s="23"/>
      <c r="E21" s="24"/>
      <c r="F21" s="24"/>
      <c r="G21" s="10"/>
      <c r="H21" s="10"/>
      <c r="I21" s="10"/>
      <c r="J21" s="23"/>
      <c r="K21" s="22"/>
      <c r="L21" s="22"/>
      <c r="M21" s="22"/>
    </row>
    <row r="22" spans="1:13" ht="15.95" customHeight="1" x14ac:dyDescent="0.2">
      <c r="A22" s="99" t="s">
        <v>16</v>
      </c>
      <c r="B22" s="100"/>
      <c r="C22" s="101" t="s">
        <v>0</v>
      </c>
      <c r="D22" s="103" t="s">
        <v>1</v>
      </c>
      <c r="E22" s="105" t="s">
        <v>13</v>
      </c>
      <c r="F22" s="105"/>
      <c r="G22" s="107" t="s">
        <v>2</v>
      </c>
      <c r="H22" s="107" t="s">
        <v>3</v>
      </c>
      <c r="I22" s="109" t="s">
        <v>4</v>
      </c>
    </row>
    <row r="23" spans="1:13" ht="15.95" customHeight="1" thickBot="1" x14ac:dyDescent="0.25">
      <c r="B23" s="19"/>
      <c r="C23" s="102"/>
      <c r="D23" s="104"/>
      <c r="E23" s="106"/>
      <c r="F23" s="106"/>
      <c r="G23" s="108"/>
      <c r="H23" s="108"/>
      <c r="I23" s="110"/>
    </row>
    <row r="24" spans="1:13" ht="12.75" customHeight="1" x14ac:dyDescent="0.2">
      <c r="A24" s="4"/>
      <c r="B24" s="20"/>
      <c r="C24" s="46" t="s">
        <v>6</v>
      </c>
      <c r="D24" s="28" t="s">
        <v>6</v>
      </c>
      <c r="E24" s="111" t="str">
        <f>E18</f>
        <v>6 - 8.5</v>
      </c>
      <c r="F24" s="112"/>
      <c r="G24" s="58" t="s">
        <v>31</v>
      </c>
      <c r="H24" s="58" t="s">
        <v>31</v>
      </c>
      <c r="I24" s="61" t="s">
        <v>31</v>
      </c>
      <c r="J24" s="21"/>
      <c r="K24" s="22"/>
      <c r="L24" s="22"/>
      <c r="M24" s="22"/>
    </row>
    <row r="25" spans="1:13" x14ac:dyDescent="0.2">
      <c r="A25" s="4"/>
      <c r="B25" s="10"/>
      <c r="C25" s="49" t="s">
        <v>10</v>
      </c>
      <c r="D25" s="9" t="s">
        <v>5</v>
      </c>
      <c r="E25" s="113">
        <f>E19</f>
        <v>50</v>
      </c>
      <c r="F25" s="113"/>
      <c r="G25" s="59" t="s">
        <v>31</v>
      </c>
      <c r="H25" s="59" t="s">
        <v>31</v>
      </c>
      <c r="I25" s="62" t="s">
        <v>31</v>
      </c>
      <c r="J25" s="23"/>
      <c r="K25" s="22"/>
      <c r="L25" s="22"/>
      <c r="M25" s="22"/>
    </row>
    <row r="26" spans="1:13" ht="12.75" customHeight="1" thickBot="1" x14ac:dyDescent="0.25">
      <c r="A26" s="4"/>
      <c r="B26" s="10"/>
      <c r="C26" s="51" t="s">
        <v>11</v>
      </c>
      <c r="D26" s="32" t="s">
        <v>12</v>
      </c>
      <c r="E26" s="114">
        <f>E20</f>
        <v>50</v>
      </c>
      <c r="F26" s="114"/>
      <c r="G26" s="60" t="s">
        <v>31</v>
      </c>
      <c r="H26" s="60" t="s">
        <v>31</v>
      </c>
      <c r="I26" s="63" t="s">
        <v>31</v>
      </c>
      <c r="J26" s="23"/>
      <c r="K26" s="22"/>
      <c r="L26" s="22"/>
      <c r="M26" s="22"/>
    </row>
    <row r="27" spans="1:13" ht="12.75" customHeight="1" x14ac:dyDescent="0.2">
      <c r="A27" s="4"/>
      <c r="B27" s="10"/>
      <c r="C27" s="10"/>
      <c r="D27" s="23"/>
      <c r="E27" s="24"/>
      <c r="F27" s="24"/>
      <c r="G27" s="10"/>
      <c r="H27" s="10"/>
      <c r="I27" s="10"/>
      <c r="J27" s="23"/>
      <c r="K27" s="22"/>
      <c r="L27" s="22"/>
      <c r="M27" s="22"/>
    </row>
    <row r="28" spans="1:13" ht="12.75" customHeight="1" x14ac:dyDescent="0.2">
      <c r="A28" s="4"/>
      <c r="B28" s="10"/>
      <c r="C28" s="10"/>
      <c r="D28" s="23"/>
      <c r="E28" s="24"/>
      <c r="F28" s="24"/>
      <c r="G28" s="10"/>
      <c r="H28" s="10"/>
      <c r="I28" s="10"/>
      <c r="J28" s="23"/>
      <c r="K28" s="22"/>
      <c r="L28" s="22"/>
      <c r="M28" s="22"/>
    </row>
    <row r="29" spans="1:13" ht="15" x14ac:dyDescent="0.25">
      <c r="A29" s="18" t="s">
        <v>25</v>
      </c>
      <c r="B29" s="10"/>
      <c r="C29" s="10"/>
      <c r="D29" s="23"/>
      <c r="E29" s="24"/>
      <c r="F29" s="24"/>
      <c r="G29" s="10"/>
      <c r="H29" s="10"/>
      <c r="I29" s="10"/>
      <c r="J29" s="23"/>
      <c r="K29" s="22"/>
      <c r="L29" s="22"/>
      <c r="M29" s="22"/>
    </row>
    <row r="30" spans="1:13" ht="12.75" customHeight="1" thickBot="1" x14ac:dyDescent="0.25">
      <c r="A30" s="4"/>
      <c r="B30" s="4"/>
      <c r="C30" s="13"/>
      <c r="D30" s="13"/>
      <c r="E30" s="13"/>
      <c r="F30" s="13"/>
    </row>
    <row r="31" spans="1:13" ht="12.75" customHeight="1" x14ac:dyDescent="0.2">
      <c r="A31" s="4"/>
      <c r="B31" s="4"/>
      <c r="C31" s="126" t="s">
        <v>15</v>
      </c>
      <c r="D31" s="128" t="s">
        <v>0</v>
      </c>
      <c r="E31" s="128" t="s">
        <v>1</v>
      </c>
      <c r="F31" s="131" t="s">
        <v>13</v>
      </c>
      <c r="G31" s="132"/>
      <c r="H31" s="135" t="s">
        <v>18</v>
      </c>
      <c r="I31" s="115" t="s">
        <v>19</v>
      </c>
    </row>
    <row r="32" spans="1:13" ht="25.5" customHeight="1" thickBot="1" x14ac:dyDescent="0.25">
      <c r="A32" s="4"/>
      <c r="B32" s="4"/>
      <c r="C32" s="127"/>
      <c r="D32" s="129"/>
      <c r="E32" s="130"/>
      <c r="F32" s="133"/>
      <c r="G32" s="134"/>
      <c r="H32" s="129"/>
      <c r="I32" s="116"/>
    </row>
    <row r="33" spans="1:9" ht="12.75" customHeight="1" x14ac:dyDescent="0.2">
      <c r="A33" s="99" t="s">
        <v>17</v>
      </c>
      <c r="B33" s="100"/>
      <c r="C33" s="136" t="s">
        <v>30</v>
      </c>
      <c r="D33" s="137"/>
      <c r="E33" s="137"/>
      <c r="F33" s="137"/>
      <c r="G33" s="137"/>
      <c r="H33" s="137"/>
      <c r="I33" s="138"/>
    </row>
    <row r="34" spans="1:9" ht="12.75" customHeight="1" x14ac:dyDescent="0.2">
      <c r="A34" s="4"/>
      <c r="B34" s="4"/>
      <c r="C34" s="139"/>
      <c r="D34" s="140"/>
      <c r="E34" s="140"/>
      <c r="F34" s="140"/>
      <c r="G34" s="140"/>
      <c r="H34" s="140"/>
      <c r="I34" s="141"/>
    </row>
    <row r="35" spans="1:9" ht="12.75" customHeight="1" thickBot="1" x14ac:dyDescent="0.25">
      <c r="A35" s="4"/>
      <c r="B35" s="4"/>
      <c r="C35" s="142"/>
      <c r="D35" s="143"/>
      <c r="E35" s="143"/>
      <c r="F35" s="143"/>
      <c r="G35" s="143"/>
      <c r="H35" s="143"/>
      <c r="I35" s="144"/>
    </row>
    <row r="36" spans="1:9" ht="12.75" customHeight="1" x14ac:dyDescent="0.2">
      <c r="A36" s="99" t="s">
        <v>16</v>
      </c>
      <c r="B36" s="100"/>
      <c r="C36" s="136" t="s">
        <v>30</v>
      </c>
      <c r="D36" s="137"/>
      <c r="E36" s="137"/>
      <c r="F36" s="137"/>
      <c r="G36" s="137"/>
      <c r="H36" s="137"/>
      <c r="I36" s="138"/>
    </row>
    <row r="37" spans="1:9" ht="12.75" customHeight="1" x14ac:dyDescent="0.2">
      <c r="A37" s="4"/>
      <c r="B37" s="4"/>
      <c r="C37" s="139"/>
      <c r="D37" s="140"/>
      <c r="E37" s="140"/>
      <c r="F37" s="140"/>
      <c r="G37" s="140"/>
      <c r="H37" s="140"/>
      <c r="I37" s="141"/>
    </row>
    <row r="38" spans="1:9" ht="12.75" customHeight="1" thickBot="1" x14ac:dyDescent="0.25">
      <c r="A38" s="4"/>
      <c r="B38" s="4"/>
      <c r="C38" s="142"/>
      <c r="D38" s="143"/>
      <c r="E38" s="143"/>
      <c r="F38" s="143"/>
      <c r="G38" s="143"/>
      <c r="H38" s="143"/>
      <c r="I38" s="144"/>
    </row>
    <row r="43" spans="1:9" x14ac:dyDescent="0.2">
      <c r="A43" s="4"/>
      <c r="B43" s="4"/>
    </row>
  </sheetData>
  <sheetProtection algorithmName="SHA-512" hashValue="W6irkJ2lWLnZ/7964at/TLn0wuc0fZkIyqk0W5CoZ87K0jjPn8zcOp5JodAOnGPJN9F9570nus3Tt9E4GN2b4A==" saltValue="J2luLLitoMLrxVhdvsL1tw==" spinCount="100000" sheet="1" objects="1" scenarios="1"/>
  <mergeCells count="34"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  <mergeCell ref="A22:B22"/>
    <mergeCell ref="C22:C23"/>
    <mergeCell ref="D22:D23"/>
    <mergeCell ref="E22:F23"/>
    <mergeCell ref="G22:G23"/>
    <mergeCell ref="H16:H17"/>
    <mergeCell ref="I16:I17"/>
    <mergeCell ref="E18:F18"/>
    <mergeCell ref="E19:F19"/>
    <mergeCell ref="E20:F20"/>
    <mergeCell ref="H22:H23"/>
    <mergeCell ref="I22:I23"/>
    <mergeCell ref="E24:F24"/>
    <mergeCell ref="E25:F25"/>
    <mergeCell ref="E26:F26"/>
    <mergeCell ref="C36:I38"/>
    <mergeCell ref="A36:B36"/>
    <mergeCell ref="I31:I32"/>
    <mergeCell ref="A33:B33"/>
    <mergeCell ref="C31:C32"/>
    <mergeCell ref="D31:D32"/>
    <mergeCell ref="E31:E32"/>
    <mergeCell ref="F31:G32"/>
    <mergeCell ref="H31:H32"/>
    <mergeCell ref="C33:I35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64">
        <v>42309</v>
      </c>
    </row>
    <row r="2" spans="1:9" ht="18" customHeight="1" x14ac:dyDescent="0.25">
      <c r="A2" s="26" t="s">
        <v>26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8" t="s">
        <v>28</v>
      </c>
    </row>
    <row r="6" spans="1:9" ht="15" x14ac:dyDescent="0.25">
      <c r="A6" s="18"/>
    </row>
    <row r="7" spans="1:9" x14ac:dyDescent="0.2">
      <c r="A7" s="56" t="s">
        <v>29</v>
      </c>
      <c r="B7" s="56"/>
      <c r="C7" s="17"/>
      <c r="D7" s="17"/>
      <c r="E7" s="17"/>
      <c r="F7" s="17"/>
      <c r="G7" s="17"/>
    </row>
    <row r="8" spans="1:9" ht="15" customHeight="1" x14ac:dyDescent="0.2">
      <c r="A8" s="54"/>
      <c r="B8" s="54"/>
      <c r="C8" s="55"/>
      <c r="D8" s="55"/>
      <c r="E8" s="55"/>
      <c r="F8" s="55"/>
      <c r="G8" s="55"/>
    </row>
    <row r="9" spans="1:9" ht="15" x14ac:dyDescent="0.25">
      <c r="A9" s="18" t="s">
        <v>27</v>
      </c>
    </row>
    <row r="10" spans="1:9" ht="15" customHeight="1" x14ac:dyDescent="0.25">
      <c r="A10" s="18"/>
    </row>
    <row r="11" spans="1:9" ht="30" customHeight="1" x14ac:dyDescent="0.2">
      <c r="A11" s="96" t="s">
        <v>17</v>
      </c>
      <c r="B11" s="96"/>
      <c r="C11" s="97" t="s">
        <v>22</v>
      </c>
      <c r="D11" s="97"/>
      <c r="E11" s="97"/>
      <c r="F11" s="97"/>
      <c r="G11" s="97"/>
    </row>
    <row r="12" spans="1:9" ht="27.75" customHeight="1" x14ac:dyDescent="0.2">
      <c r="A12" s="96" t="s">
        <v>16</v>
      </c>
      <c r="B12" s="96"/>
      <c r="C12" s="98" t="s">
        <v>21</v>
      </c>
      <c r="D12" s="98"/>
      <c r="E12" s="98"/>
      <c r="F12" s="98"/>
      <c r="G12" s="98"/>
    </row>
    <row r="13" spans="1:9" x14ac:dyDescent="0.2">
      <c r="A13" s="12"/>
      <c r="B13" s="12"/>
      <c r="C13" s="13"/>
      <c r="D13" s="13"/>
      <c r="E13" s="13"/>
      <c r="F13" s="13"/>
      <c r="G13" s="13"/>
    </row>
    <row r="14" spans="1:9" ht="15" x14ac:dyDescent="0.25">
      <c r="A14" s="18" t="s">
        <v>20</v>
      </c>
    </row>
    <row r="15" spans="1:9" ht="15.75" thickBot="1" x14ac:dyDescent="0.3">
      <c r="A15" s="18"/>
    </row>
    <row r="16" spans="1:9" ht="15.95" customHeight="1" x14ac:dyDescent="0.2">
      <c r="A16" s="99" t="s">
        <v>17</v>
      </c>
      <c r="B16" s="100"/>
      <c r="C16" s="101" t="s">
        <v>0</v>
      </c>
      <c r="D16" s="103" t="s">
        <v>1</v>
      </c>
      <c r="E16" s="105" t="s">
        <v>13</v>
      </c>
      <c r="F16" s="105"/>
      <c r="G16" s="107" t="s">
        <v>2</v>
      </c>
      <c r="H16" s="107" t="s">
        <v>3</v>
      </c>
      <c r="I16" s="109" t="s">
        <v>4</v>
      </c>
    </row>
    <row r="17" spans="1:13" ht="15.95" customHeight="1" thickBot="1" x14ac:dyDescent="0.25">
      <c r="B17" s="19"/>
      <c r="C17" s="102"/>
      <c r="D17" s="104"/>
      <c r="E17" s="106"/>
      <c r="F17" s="106"/>
      <c r="G17" s="108"/>
      <c r="H17" s="108"/>
      <c r="I17" s="110"/>
    </row>
    <row r="18" spans="1:13" ht="12.75" customHeight="1" x14ac:dyDescent="0.2">
      <c r="A18" s="4"/>
      <c r="B18" s="20"/>
      <c r="C18" s="46" t="s">
        <v>6</v>
      </c>
      <c r="D18" s="28" t="s">
        <v>6</v>
      </c>
      <c r="E18" s="111" t="s">
        <v>14</v>
      </c>
      <c r="F18" s="112"/>
      <c r="G18" s="57">
        <f>MIN(H33,H36,H39,H42,H45,H48)</f>
        <v>7.4</v>
      </c>
      <c r="H18" s="57">
        <f>MAX(H33,H36,H39,H42,H45,H48)</f>
        <v>7.6</v>
      </c>
      <c r="I18" s="66">
        <f>AVERAGE(H33,H36,H39,H42,H45,H48)</f>
        <v>7.5333333333333341</v>
      </c>
      <c r="J18" s="21"/>
      <c r="K18" s="22"/>
      <c r="L18" s="22"/>
      <c r="M18" s="22"/>
    </row>
    <row r="19" spans="1:13" x14ac:dyDescent="0.2">
      <c r="A19" s="4"/>
      <c r="B19" s="10"/>
      <c r="C19" s="49" t="s">
        <v>10</v>
      </c>
      <c r="D19" s="9" t="s">
        <v>5</v>
      </c>
      <c r="E19" s="113">
        <v>50</v>
      </c>
      <c r="F19" s="113"/>
      <c r="G19" s="25">
        <f t="shared" ref="G19:G20" si="0">MIN(H34,H37,H40,H43,H46,H49)</f>
        <v>4.4400000000000004</v>
      </c>
      <c r="H19" s="25">
        <f t="shared" ref="H19:H20" si="1">MAX(H34,H37,H40,H43,H46,H49)</f>
        <v>10</v>
      </c>
      <c r="I19" s="50">
        <f t="shared" ref="I19:I20" si="2">AVERAGE(H34,H37,H40,H43,H46,H49)</f>
        <v>8.0833333333333339</v>
      </c>
      <c r="J19" s="23"/>
      <c r="K19" s="22"/>
      <c r="L19" s="22"/>
      <c r="M19" s="22"/>
    </row>
    <row r="20" spans="1:13" ht="12.75" customHeight="1" thickBot="1" x14ac:dyDescent="0.25">
      <c r="A20" s="4"/>
      <c r="B20" s="10"/>
      <c r="C20" s="51" t="s">
        <v>11</v>
      </c>
      <c r="D20" s="32" t="s">
        <v>12</v>
      </c>
      <c r="E20" s="114">
        <v>50</v>
      </c>
      <c r="F20" s="114"/>
      <c r="G20" s="67">
        <f t="shared" si="0"/>
        <v>8.0399999999999991</v>
      </c>
      <c r="H20" s="67">
        <f t="shared" si="1"/>
        <v>10</v>
      </c>
      <c r="I20" s="68">
        <f t="shared" si="2"/>
        <v>9.4599999999999991</v>
      </c>
      <c r="J20" s="23"/>
      <c r="K20" s="22"/>
      <c r="L20" s="22"/>
      <c r="M20" s="22"/>
    </row>
    <row r="21" spans="1:13" ht="12.75" customHeight="1" thickBot="1" x14ac:dyDescent="0.25">
      <c r="A21" s="4"/>
      <c r="B21" s="10"/>
      <c r="C21" s="10"/>
      <c r="D21" s="23"/>
      <c r="E21" s="24"/>
      <c r="F21" s="24"/>
      <c r="G21" s="10"/>
      <c r="H21" s="10"/>
      <c r="I21" s="10"/>
      <c r="J21" s="23"/>
      <c r="K21" s="22"/>
      <c r="L21" s="22"/>
      <c r="M21" s="22"/>
    </row>
    <row r="22" spans="1:13" ht="15.95" customHeight="1" x14ac:dyDescent="0.2">
      <c r="A22" s="99" t="s">
        <v>16</v>
      </c>
      <c r="B22" s="100"/>
      <c r="C22" s="101" t="s">
        <v>0</v>
      </c>
      <c r="D22" s="103" t="s">
        <v>1</v>
      </c>
      <c r="E22" s="105" t="s">
        <v>13</v>
      </c>
      <c r="F22" s="105"/>
      <c r="G22" s="107" t="s">
        <v>2</v>
      </c>
      <c r="H22" s="107" t="s">
        <v>3</v>
      </c>
      <c r="I22" s="109" t="s">
        <v>4</v>
      </c>
    </row>
    <row r="23" spans="1:13" ht="15.95" customHeight="1" thickBot="1" x14ac:dyDescent="0.25">
      <c r="B23" s="19"/>
      <c r="C23" s="102"/>
      <c r="D23" s="104"/>
      <c r="E23" s="106"/>
      <c r="F23" s="106"/>
      <c r="G23" s="108"/>
      <c r="H23" s="108"/>
      <c r="I23" s="110"/>
    </row>
    <row r="24" spans="1:13" ht="12.75" customHeight="1" x14ac:dyDescent="0.2">
      <c r="A24" s="4"/>
      <c r="B24" s="20"/>
      <c r="C24" s="46" t="s">
        <v>6</v>
      </c>
      <c r="D24" s="28" t="s">
        <v>6</v>
      </c>
      <c r="E24" s="111" t="str">
        <f>E18</f>
        <v>6 - 8.5</v>
      </c>
      <c r="F24" s="112"/>
      <c r="G24" s="58" t="s">
        <v>31</v>
      </c>
      <c r="H24" s="58" t="s">
        <v>31</v>
      </c>
      <c r="I24" s="61" t="s">
        <v>31</v>
      </c>
      <c r="J24" s="21"/>
      <c r="K24" s="22"/>
      <c r="L24" s="22"/>
      <c r="M24" s="22"/>
    </row>
    <row r="25" spans="1:13" x14ac:dyDescent="0.2">
      <c r="A25" s="4"/>
      <c r="B25" s="10"/>
      <c r="C25" s="49" t="s">
        <v>10</v>
      </c>
      <c r="D25" s="9" t="s">
        <v>5</v>
      </c>
      <c r="E25" s="113">
        <f>E19</f>
        <v>50</v>
      </c>
      <c r="F25" s="113"/>
      <c r="G25" s="59" t="s">
        <v>31</v>
      </c>
      <c r="H25" s="59" t="s">
        <v>31</v>
      </c>
      <c r="I25" s="62" t="s">
        <v>31</v>
      </c>
      <c r="J25" s="23"/>
      <c r="K25" s="22"/>
      <c r="L25" s="22"/>
      <c r="M25" s="22"/>
    </row>
    <row r="26" spans="1:13" ht="12.75" customHeight="1" thickBot="1" x14ac:dyDescent="0.25">
      <c r="A26" s="4"/>
      <c r="B26" s="10"/>
      <c r="C26" s="51" t="s">
        <v>11</v>
      </c>
      <c r="D26" s="32" t="s">
        <v>12</v>
      </c>
      <c r="E26" s="114">
        <f>E20</f>
        <v>50</v>
      </c>
      <c r="F26" s="114"/>
      <c r="G26" s="60" t="s">
        <v>31</v>
      </c>
      <c r="H26" s="60" t="s">
        <v>31</v>
      </c>
      <c r="I26" s="63" t="s">
        <v>31</v>
      </c>
      <c r="J26" s="23"/>
      <c r="K26" s="22"/>
      <c r="L26" s="22"/>
      <c r="M26" s="22"/>
    </row>
    <row r="27" spans="1:13" ht="12.75" customHeight="1" x14ac:dyDescent="0.2">
      <c r="A27" s="4"/>
      <c r="B27" s="10"/>
      <c r="C27" s="10"/>
      <c r="D27" s="23"/>
      <c r="E27" s="24"/>
      <c r="F27" s="24"/>
      <c r="G27" s="10"/>
      <c r="H27" s="10"/>
      <c r="I27" s="10"/>
      <c r="J27" s="23"/>
      <c r="K27" s="22"/>
      <c r="L27" s="22"/>
      <c r="M27" s="22"/>
    </row>
    <row r="28" spans="1:13" ht="12.75" customHeight="1" x14ac:dyDescent="0.2">
      <c r="A28" s="4"/>
      <c r="B28" s="10"/>
      <c r="C28" s="10"/>
      <c r="D28" s="23"/>
      <c r="E28" s="24"/>
      <c r="F28" s="24"/>
      <c r="G28" s="10"/>
      <c r="H28" s="10"/>
      <c r="I28" s="10"/>
      <c r="J28" s="23"/>
      <c r="K28" s="22"/>
      <c r="L28" s="22"/>
      <c r="M28" s="22"/>
    </row>
    <row r="29" spans="1:13" ht="15" x14ac:dyDescent="0.25">
      <c r="A29" s="18" t="s">
        <v>25</v>
      </c>
      <c r="B29" s="10"/>
      <c r="C29" s="10"/>
      <c r="D29" s="23"/>
      <c r="E29" s="24"/>
      <c r="F29" s="24"/>
      <c r="G29" s="10"/>
      <c r="H29" s="10"/>
      <c r="I29" s="10"/>
      <c r="J29" s="23"/>
      <c r="K29" s="22"/>
      <c r="L29" s="22"/>
      <c r="M29" s="22"/>
    </row>
    <row r="30" spans="1:13" ht="12.75" customHeight="1" thickBot="1" x14ac:dyDescent="0.25">
      <c r="A30" s="4"/>
      <c r="B30" s="4"/>
      <c r="C30" s="13"/>
      <c r="D30" s="13"/>
      <c r="E30" s="13"/>
      <c r="F30" s="13"/>
    </row>
    <row r="31" spans="1:13" ht="12.75" customHeight="1" x14ac:dyDescent="0.2">
      <c r="A31" s="4"/>
      <c r="B31" s="4"/>
      <c r="C31" s="126" t="s">
        <v>15</v>
      </c>
      <c r="D31" s="128" t="s">
        <v>0</v>
      </c>
      <c r="E31" s="128" t="s">
        <v>1</v>
      </c>
      <c r="F31" s="131" t="s">
        <v>13</v>
      </c>
      <c r="G31" s="132"/>
      <c r="H31" s="135" t="s">
        <v>18</v>
      </c>
      <c r="I31" s="115" t="s">
        <v>19</v>
      </c>
    </row>
    <row r="32" spans="1:13" ht="25.5" customHeight="1" thickBot="1" x14ac:dyDescent="0.25">
      <c r="A32" s="4"/>
      <c r="B32" s="4"/>
      <c r="C32" s="127"/>
      <c r="D32" s="129"/>
      <c r="E32" s="130"/>
      <c r="F32" s="133"/>
      <c r="G32" s="134"/>
      <c r="H32" s="129"/>
      <c r="I32" s="116"/>
    </row>
    <row r="33" spans="1:9" ht="12.75" customHeight="1" x14ac:dyDescent="0.2">
      <c r="A33" s="99" t="s">
        <v>17</v>
      </c>
      <c r="B33" s="100"/>
      <c r="C33" s="117">
        <v>42313</v>
      </c>
      <c r="D33" s="86" t="s">
        <v>6</v>
      </c>
      <c r="E33" s="83" t="s">
        <v>6</v>
      </c>
      <c r="F33" s="120" t="s">
        <v>14</v>
      </c>
      <c r="G33" s="121"/>
      <c r="H33" s="29">
        <v>7.4</v>
      </c>
      <c r="I33" s="30" t="s">
        <v>23</v>
      </c>
    </row>
    <row r="34" spans="1:9" ht="12.75" customHeight="1" x14ac:dyDescent="0.2">
      <c r="A34" s="4"/>
      <c r="B34" s="4"/>
      <c r="C34" s="118"/>
      <c r="D34" s="84" t="s">
        <v>32</v>
      </c>
      <c r="E34" s="71" t="s">
        <v>5</v>
      </c>
      <c r="F34" s="122">
        <v>50</v>
      </c>
      <c r="G34" s="123"/>
      <c r="H34" s="11">
        <v>10</v>
      </c>
      <c r="I34" s="31" t="s">
        <v>23</v>
      </c>
    </row>
    <row r="35" spans="1:9" ht="12.75" customHeight="1" thickBot="1" x14ac:dyDescent="0.25">
      <c r="A35" s="4"/>
      <c r="B35" s="4"/>
      <c r="C35" s="119"/>
      <c r="D35" s="85" t="s">
        <v>11</v>
      </c>
      <c r="E35" s="73" t="s">
        <v>12</v>
      </c>
      <c r="F35" s="124">
        <v>50</v>
      </c>
      <c r="G35" s="125"/>
      <c r="H35" s="33">
        <v>8.7200000000000006</v>
      </c>
      <c r="I35" s="34" t="s">
        <v>23</v>
      </c>
    </row>
    <row r="36" spans="1:9" ht="12.75" customHeight="1" x14ac:dyDescent="0.2">
      <c r="C36" s="117">
        <v>42314</v>
      </c>
      <c r="D36" s="94" t="s">
        <v>6</v>
      </c>
      <c r="E36" s="89" t="s">
        <v>6</v>
      </c>
      <c r="F36" s="120" t="s">
        <v>14</v>
      </c>
      <c r="G36" s="121"/>
      <c r="H36" s="37">
        <v>7.5</v>
      </c>
      <c r="I36" s="38" t="s">
        <v>23</v>
      </c>
    </row>
    <row r="37" spans="1:9" ht="12.75" customHeight="1" x14ac:dyDescent="0.2">
      <c r="A37" s="4"/>
      <c r="B37" s="4"/>
      <c r="C37" s="118"/>
      <c r="D37" s="95" t="s">
        <v>32</v>
      </c>
      <c r="E37" s="91" t="s">
        <v>5</v>
      </c>
      <c r="F37" s="122">
        <v>50</v>
      </c>
      <c r="G37" s="123"/>
      <c r="H37" s="16">
        <v>10</v>
      </c>
      <c r="I37" s="39" t="s">
        <v>23</v>
      </c>
    </row>
    <row r="38" spans="1:9" ht="12.75" customHeight="1" thickBot="1" x14ac:dyDescent="0.25">
      <c r="A38" s="4"/>
      <c r="B38" s="4"/>
      <c r="C38" s="119"/>
      <c r="D38" s="92" t="s">
        <v>11</v>
      </c>
      <c r="E38" s="93" t="s">
        <v>12</v>
      </c>
      <c r="F38" s="124">
        <v>50</v>
      </c>
      <c r="G38" s="125"/>
      <c r="H38" s="42">
        <v>8.0399999999999991</v>
      </c>
      <c r="I38" s="43" t="s">
        <v>23</v>
      </c>
    </row>
    <row r="39" spans="1:9" x14ac:dyDescent="0.2">
      <c r="C39" s="117">
        <v>42317</v>
      </c>
      <c r="D39" s="86" t="s">
        <v>6</v>
      </c>
      <c r="E39" s="83" t="s">
        <v>6</v>
      </c>
      <c r="F39" s="120" t="s">
        <v>14</v>
      </c>
      <c r="G39" s="121"/>
      <c r="H39" s="29">
        <v>7.5</v>
      </c>
      <c r="I39" s="30" t="s">
        <v>23</v>
      </c>
    </row>
    <row r="40" spans="1:9" x14ac:dyDescent="0.2">
      <c r="C40" s="118"/>
      <c r="D40" s="84" t="s">
        <v>32</v>
      </c>
      <c r="E40" s="71" t="s">
        <v>5</v>
      </c>
      <c r="F40" s="122">
        <v>50</v>
      </c>
      <c r="G40" s="123"/>
      <c r="H40" s="11">
        <v>4.4400000000000004</v>
      </c>
      <c r="I40" s="31" t="s">
        <v>23</v>
      </c>
    </row>
    <row r="41" spans="1:9" ht="13.5" thickBot="1" x14ac:dyDescent="0.25">
      <c r="C41" s="119"/>
      <c r="D41" s="85" t="s">
        <v>11</v>
      </c>
      <c r="E41" s="73" t="s">
        <v>12</v>
      </c>
      <c r="F41" s="124">
        <v>50</v>
      </c>
      <c r="G41" s="125"/>
      <c r="H41" s="33">
        <v>10</v>
      </c>
      <c r="I41" s="34" t="s">
        <v>23</v>
      </c>
    </row>
    <row r="42" spans="1:9" x14ac:dyDescent="0.2">
      <c r="C42" s="117">
        <v>42318</v>
      </c>
      <c r="D42" s="94" t="s">
        <v>6</v>
      </c>
      <c r="E42" s="89" t="s">
        <v>6</v>
      </c>
      <c r="F42" s="120" t="s">
        <v>14</v>
      </c>
      <c r="G42" s="121"/>
      <c r="H42" s="75">
        <v>7.6</v>
      </c>
      <c r="I42" s="76" t="s">
        <v>23</v>
      </c>
    </row>
    <row r="43" spans="1:9" x14ac:dyDescent="0.2">
      <c r="A43" s="4"/>
      <c r="B43" s="4"/>
      <c r="C43" s="118"/>
      <c r="D43" s="95" t="s">
        <v>32</v>
      </c>
      <c r="E43" s="91" t="s">
        <v>5</v>
      </c>
      <c r="F43" s="122">
        <v>50</v>
      </c>
      <c r="G43" s="123"/>
      <c r="H43" s="77">
        <v>6.8</v>
      </c>
      <c r="I43" s="78" t="s">
        <v>23</v>
      </c>
    </row>
    <row r="44" spans="1:9" ht="13.5" thickBot="1" x14ac:dyDescent="0.25">
      <c r="C44" s="119"/>
      <c r="D44" s="92" t="s">
        <v>11</v>
      </c>
      <c r="E44" s="93" t="s">
        <v>12</v>
      </c>
      <c r="F44" s="124">
        <v>50</v>
      </c>
      <c r="G44" s="125"/>
      <c r="H44" s="79">
        <v>10</v>
      </c>
      <c r="I44" s="80" t="s">
        <v>23</v>
      </c>
    </row>
    <row r="45" spans="1:9" x14ac:dyDescent="0.2">
      <c r="C45" s="117">
        <v>42325</v>
      </c>
      <c r="D45" s="86" t="s">
        <v>6</v>
      </c>
      <c r="E45" s="83" t="s">
        <v>6</v>
      </c>
      <c r="F45" s="120" t="s">
        <v>14</v>
      </c>
      <c r="G45" s="121"/>
      <c r="H45" s="69">
        <v>7.6</v>
      </c>
      <c r="I45" s="70" t="s">
        <v>23</v>
      </c>
    </row>
    <row r="46" spans="1:9" x14ac:dyDescent="0.2">
      <c r="C46" s="118"/>
      <c r="D46" s="84" t="s">
        <v>32</v>
      </c>
      <c r="E46" s="71" t="s">
        <v>5</v>
      </c>
      <c r="F46" s="122">
        <v>50</v>
      </c>
      <c r="G46" s="123"/>
      <c r="H46" s="71">
        <v>7.7</v>
      </c>
      <c r="I46" s="72" t="s">
        <v>23</v>
      </c>
    </row>
    <row r="47" spans="1:9" ht="13.5" thickBot="1" x14ac:dyDescent="0.25">
      <c r="C47" s="119"/>
      <c r="D47" s="85" t="s">
        <v>11</v>
      </c>
      <c r="E47" s="73" t="s">
        <v>12</v>
      </c>
      <c r="F47" s="124">
        <v>50</v>
      </c>
      <c r="G47" s="125"/>
      <c r="H47" s="73">
        <v>10</v>
      </c>
      <c r="I47" s="74" t="s">
        <v>23</v>
      </c>
    </row>
    <row r="48" spans="1:9" x14ac:dyDescent="0.2">
      <c r="C48" s="117">
        <v>42326</v>
      </c>
      <c r="D48" s="94" t="s">
        <v>6</v>
      </c>
      <c r="E48" s="89" t="s">
        <v>6</v>
      </c>
      <c r="F48" s="120" t="s">
        <v>14</v>
      </c>
      <c r="G48" s="121"/>
      <c r="H48" s="75">
        <v>7.6</v>
      </c>
      <c r="I48" s="76" t="s">
        <v>23</v>
      </c>
    </row>
    <row r="49" spans="1:9" x14ac:dyDescent="0.2">
      <c r="C49" s="118"/>
      <c r="D49" s="95" t="s">
        <v>32</v>
      </c>
      <c r="E49" s="91" t="s">
        <v>5</v>
      </c>
      <c r="F49" s="122">
        <v>50</v>
      </c>
      <c r="G49" s="123"/>
      <c r="H49" s="77">
        <v>9.56</v>
      </c>
      <c r="I49" s="78" t="s">
        <v>23</v>
      </c>
    </row>
    <row r="50" spans="1:9" ht="13.5" thickBot="1" x14ac:dyDescent="0.25">
      <c r="C50" s="119"/>
      <c r="D50" s="92" t="s">
        <v>11</v>
      </c>
      <c r="E50" s="93" t="s">
        <v>12</v>
      </c>
      <c r="F50" s="124">
        <v>50</v>
      </c>
      <c r="G50" s="125"/>
      <c r="H50" s="79">
        <v>10</v>
      </c>
      <c r="I50" s="80" t="s">
        <v>23</v>
      </c>
    </row>
    <row r="51" spans="1:9" x14ac:dyDescent="0.2">
      <c r="A51" s="99" t="s">
        <v>16</v>
      </c>
      <c r="B51" s="100"/>
      <c r="C51" s="136" t="s">
        <v>30</v>
      </c>
      <c r="D51" s="137"/>
      <c r="E51" s="137"/>
      <c r="F51" s="137"/>
      <c r="G51" s="137"/>
      <c r="H51" s="137"/>
      <c r="I51" s="138"/>
    </row>
    <row r="52" spans="1:9" x14ac:dyDescent="0.2">
      <c r="C52" s="139"/>
      <c r="D52" s="140"/>
      <c r="E52" s="140"/>
      <c r="F52" s="140"/>
      <c r="G52" s="140"/>
      <c r="H52" s="140"/>
      <c r="I52" s="141"/>
    </row>
    <row r="53" spans="1:9" ht="13.5" thickBot="1" x14ac:dyDescent="0.25">
      <c r="C53" s="142"/>
      <c r="D53" s="143"/>
      <c r="E53" s="143"/>
      <c r="F53" s="143"/>
      <c r="G53" s="143"/>
      <c r="H53" s="143"/>
      <c r="I53" s="144"/>
    </row>
  </sheetData>
  <sheetProtection algorithmName="SHA-512" hashValue="b4w0xB0qrGbEgGVsXnTK9JC9UfnWofwQEw6gieg3kF30Gqj+totna6yDW3RUqiRZo3GzEg9qKcMaDom6dOn7Eg==" saltValue="DjuFqiasa6oInTB3zBLDIA==" spinCount="100000" sheet="1" objects="1" scenarios="1"/>
  <mergeCells count="57">
    <mergeCell ref="C51:I53"/>
    <mergeCell ref="C45:C47"/>
    <mergeCell ref="F45:G45"/>
    <mergeCell ref="F46:G46"/>
    <mergeCell ref="F47:G47"/>
    <mergeCell ref="C48:C50"/>
    <mergeCell ref="F48:G48"/>
    <mergeCell ref="F49:G49"/>
    <mergeCell ref="F50:G50"/>
    <mergeCell ref="C39:C41"/>
    <mergeCell ref="F39:G39"/>
    <mergeCell ref="F40:G40"/>
    <mergeCell ref="F41:G41"/>
    <mergeCell ref="C42:C44"/>
    <mergeCell ref="F42:G42"/>
    <mergeCell ref="F43:G43"/>
    <mergeCell ref="F44:G44"/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  <mergeCell ref="A22:B22"/>
    <mergeCell ref="C22:C23"/>
    <mergeCell ref="D22:D23"/>
    <mergeCell ref="E22:F23"/>
    <mergeCell ref="G22:G23"/>
    <mergeCell ref="H16:H17"/>
    <mergeCell ref="I16:I17"/>
    <mergeCell ref="E18:F18"/>
    <mergeCell ref="E19:F19"/>
    <mergeCell ref="E20:F20"/>
    <mergeCell ref="H22:H23"/>
    <mergeCell ref="I22:I23"/>
    <mergeCell ref="E24:F24"/>
    <mergeCell ref="E25:F25"/>
    <mergeCell ref="E26:F26"/>
    <mergeCell ref="A51:B51"/>
    <mergeCell ref="I31:I32"/>
    <mergeCell ref="A33:B33"/>
    <mergeCell ref="C31:C32"/>
    <mergeCell ref="D31:D32"/>
    <mergeCell ref="E31:E32"/>
    <mergeCell ref="F31:G32"/>
    <mergeCell ref="H31:H32"/>
    <mergeCell ref="C33:C35"/>
    <mergeCell ref="F33:G33"/>
    <mergeCell ref="F34:G34"/>
    <mergeCell ref="F35:G35"/>
    <mergeCell ref="C36:C38"/>
    <mergeCell ref="F36:G36"/>
    <mergeCell ref="F37:G37"/>
    <mergeCell ref="F38:G38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64">
        <v>42339</v>
      </c>
    </row>
    <row r="2" spans="1:9" ht="18" customHeight="1" x14ac:dyDescent="0.25">
      <c r="A2" s="26" t="s">
        <v>26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8" t="s">
        <v>28</v>
      </c>
    </row>
    <row r="6" spans="1:9" ht="15" x14ac:dyDescent="0.25">
      <c r="A6" s="18"/>
    </row>
    <row r="7" spans="1:9" x14ac:dyDescent="0.2">
      <c r="A7" s="56" t="s">
        <v>29</v>
      </c>
      <c r="B7" s="56"/>
      <c r="C7" s="17"/>
      <c r="D7" s="17"/>
      <c r="E7" s="17"/>
      <c r="F7" s="17"/>
      <c r="G7" s="17"/>
    </row>
    <row r="8" spans="1:9" ht="15" customHeight="1" x14ac:dyDescent="0.2">
      <c r="A8" s="54"/>
      <c r="B8" s="54"/>
      <c r="C8" s="55"/>
      <c r="D8" s="55"/>
      <c r="E8" s="55"/>
      <c r="F8" s="55"/>
      <c r="G8" s="55"/>
    </row>
    <row r="9" spans="1:9" ht="15" x14ac:dyDescent="0.25">
      <c r="A9" s="18" t="s">
        <v>27</v>
      </c>
    </row>
    <row r="10" spans="1:9" ht="15" customHeight="1" x14ac:dyDescent="0.25">
      <c r="A10" s="18"/>
    </row>
    <row r="11" spans="1:9" ht="30" customHeight="1" x14ac:dyDescent="0.2">
      <c r="A11" s="96" t="s">
        <v>17</v>
      </c>
      <c r="B11" s="96"/>
      <c r="C11" s="97" t="s">
        <v>22</v>
      </c>
      <c r="D11" s="97"/>
      <c r="E11" s="97"/>
      <c r="F11" s="97"/>
      <c r="G11" s="97"/>
    </row>
    <row r="12" spans="1:9" ht="27.75" customHeight="1" x14ac:dyDescent="0.2">
      <c r="A12" s="96" t="s">
        <v>16</v>
      </c>
      <c r="B12" s="96"/>
      <c r="C12" s="98" t="s">
        <v>21</v>
      </c>
      <c r="D12" s="98"/>
      <c r="E12" s="98"/>
      <c r="F12" s="98"/>
      <c r="G12" s="98"/>
    </row>
    <row r="13" spans="1:9" x14ac:dyDescent="0.2">
      <c r="A13" s="12"/>
      <c r="B13" s="12"/>
      <c r="C13" s="13"/>
      <c r="D13" s="13"/>
      <c r="E13" s="13"/>
      <c r="F13" s="13"/>
      <c r="G13" s="13"/>
    </row>
    <row r="14" spans="1:9" ht="15" x14ac:dyDescent="0.25">
      <c r="A14" s="18" t="s">
        <v>20</v>
      </c>
    </row>
    <row r="15" spans="1:9" ht="15.75" thickBot="1" x14ac:dyDescent="0.3">
      <c r="A15" s="18"/>
    </row>
    <row r="16" spans="1:9" ht="15.95" customHeight="1" x14ac:dyDescent="0.2">
      <c r="A16" s="99" t="s">
        <v>17</v>
      </c>
      <c r="B16" s="100"/>
      <c r="C16" s="101" t="s">
        <v>0</v>
      </c>
      <c r="D16" s="103" t="s">
        <v>1</v>
      </c>
      <c r="E16" s="105" t="s">
        <v>13</v>
      </c>
      <c r="F16" s="105"/>
      <c r="G16" s="107" t="s">
        <v>2</v>
      </c>
      <c r="H16" s="107" t="s">
        <v>3</v>
      </c>
      <c r="I16" s="109" t="s">
        <v>4</v>
      </c>
    </row>
    <row r="17" spans="1:13" ht="15.95" customHeight="1" thickBot="1" x14ac:dyDescent="0.25">
      <c r="B17" s="19"/>
      <c r="C17" s="102"/>
      <c r="D17" s="104"/>
      <c r="E17" s="106"/>
      <c r="F17" s="106"/>
      <c r="G17" s="108"/>
      <c r="H17" s="108"/>
      <c r="I17" s="110"/>
    </row>
    <row r="18" spans="1:13" ht="12.75" customHeight="1" x14ac:dyDescent="0.2">
      <c r="A18" s="4"/>
      <c r="B18" s="20"/>
      <c r="C18" s="46" t="s">
        <v>6</v>
      </c>
      <c r="D18" s="28" t="s">
        <v>6</v>
      </c>
      <c r="E18" s="111" t="s">
        <v>14</v>
      </c>
      <c r="F18" s="112"/>
      <c r="G18" s="58" t="s">
        <v>31</v>
      </c>
      <c r="H18" s="58" t="s">
        <v>31</v>
      </c>
      <c r="I18" s="61" t="s">
        <v>31</v>
      </c>
      <c r="J18" s="21"/>
      <c r="K18" s="22"/>
      <c r="L18" s="22"/>
      <c r="M18" s="22"/>
    </row>
    <row r="19" spans="1:13" x14ac:dyDescent="0.2">
      <c r="A19" s="4"/>
      <c r="B19" s="10"/>
      <c r="C19" s="49" t="s">
        <v>10</v>
      </c>
      <c r="D19" s="9" t="s">
        <v>5</v>
      </c>
      <c r="E19" s="113">
        <v>50</v>
      </c>
      <c r="F19" s="113"/>
      <c r="G19" s="59" t="s">
        <v>31</v>
      </c>
      <c r="H19" s="59" t="s">
        <v>31</v>
      </c>
      <c r="I19" s="62" t="s">
        <v>31</v>
      </c>
      <c r="J19" s="23"/>
      <c r="K19" s="22"/>
      <c r="L19" s="22"/>
      <c r="M19" s="22"/>
    </row>
    <row r="20" spans="1:13" ht="12.75" customHeight="1" thickBot="1" x14ac:dyDescent="0.25">
      <c r="A20" s="4"/>
      <c r="B20" s="10"/>
      <c r="C20" s="51" t="s">
        <v>11</v>
      </c>
      <c r="D20" s="32" t="s">
        <v>12</v>
      </c>
      <c r="E20" s="114">
        <v>50</v>
      </c>
      <c r="F20" s="114"/>
      <c r="G20" s="60" t="s">
        <v>31</v>
      </c>
      <c r="H20" s="60" t="s">
        <v>31</v>
      </c>
      <c r="I20" s="63" t="s">
        <v>31</v>
      </c>
      <c r="J20" s="23"/>
      <c r="K20" s="22"/>
      <c r="L20" s="22"/>
      <c r="M20" s="22"/>
    </row>
    <row r="21" spans="1:13" ht="12.75" customHeight="1" thickBot="1" x14ac:dyDescent="0.25">
      <c r="A21" s="4"/>
      <c r="B21" s="10"/>
      <c r="C21" s="10"/>
      <c r="D21" s="23"/>
      <c r="E21" s="24"/>
      <c r="F21" s="24"/>
      <c r="G21" s="10"/>
      <c r="H21" s="10"/>
      <c r="I21" s="10"/>
      <c r="J21" s="23"/>
      <c r="K21" s="22"/>
      <c r="L21" s="22"/>
      <c r="M21" s="22"/>
    </row>
    <row r="22" spans="1:13" ht="15.95" customHeight="1" x14ac:dyDescent="0.2">
      <c r="A22" s="99" t="s">
        <v>16</v>
      </c>
      <c r="B22" s="100"/>
      <c r="C22" s="101" t="s">
        <v>0</v>
      </c>
      <c r="D22" s="103" t="s">
        <v>1</v>
      </c>
      <c r="E22" s="105" t="s">
        <v>13</v>
      </c>
      <c r="F22" s="105"/>
      <c r="G22" s="107" t="s">
        <v>2</v>
      </c>
      <c r="H22" s="107" t="s">
        <v>3</v>
      </c>
      <c r="I22" s="109" t="s">
        <v>4</v>
      </c>
    </row>
    <row r="23" spans="1:13" ht="15.95" customHeight="1" thickBot="1" x14ac:dyDescent="0.25">
      <c r="B23" s="19"/>
      <c r="C23" s="102"/>
      <c r="D23" s="104"/>
      <c r="E23" s="106"/>
      <c r="F23" s="106"/>
      <c r="G23" s="108"/>
      <c r="H23" s="108"/>
      <c r="I23" s="110"/>
    </row>
    <row r="24" spans="1:13" ht="12.75" customHeight="1" x14ac:dyDescent="0.2">
      <c r="A24" s="4"/>
      <c r="B24" s="20"/>
      <c r="C24" s="46" t="s">
        <v>6</v>
      </c>
      <c r="D24" s="28" t="s">
        <v>6</v>
      </c>
      <c r="E24" s="111" t="str">
        <f>E18</f>
        <v>6 - 8.5</v>
      </c>
      <c r="F24" s="112"/>
      <c r="G24" s="58" t="s">
        <v>31</v>
      </c>
      <c r="H24" s="58" t="s">
        <v>31</v>
      </c>
      <c r="I24" s="61" t="s">
        <v>31</v>
      </c>
      <c r="J24" s="21"/>
      <c r="K24" s="22"/>
      <c r="L24" s="22"/>
      <c r="M24" s="22"/>
    </row>
    <row r="25" spans="1:13" x14ac:dyDescent="0.2">
      <c r="A25" s="4"/>
      <c r="B25" s="10"/>
      <c r="C25" s="49" t="s">
        <v>10</v>
      </c>
      <c r="D25" s="9" t="s">
        <v>5</v>
      </c>
      <c r="E25" s="113">
        <f>E19</f>
        <v>50</v>
      </c>
      <c r="F25" s="113"/>
      <c r="G25" s="59" t="s">
        <v>31</v>
      </c>
      <c r="H25" s="59" t="s">
        <v>31</v>
      </c>
      <c r="I25" s="62" t="s">
        <v>31</v>
      </c>
      <c r="J25" s="23"/>
      <c r="K25" s="22"/>
      <c r="L25" s="22"/>
      <c r="M25" s="22"/>
    </row>
    <row r="26" spans="1:13" ht="12.75" customHeight="1" thickBot="1" x14ac:dyDescent="0.25">
      <c r="A26" s="4"/>
      <c r="B26" s="10"/>
      <c r="C26" s="51" t="s">
        <v>11</v>
      </c>
      <c r="D26" s="32" t="s">
        <v>12</v>
      </c>
      <c r="E26" s="114">
        <f>E20</f>
        <v>50</v>
      </c>
      <c r="F26" s="114"/>
      <c r="G26" s="60" t="s">
        <v>31</v>
      </c>
      <c r="H26" s="60" t="s">
        <v>31</v>
      </c>
      <c r="I26" s="63" t="s">
        <v>31</v>
      </c>
      <c r="J26" s="23"/>
      <c r="K26" s="22"/>
      <c r="L26" s="22"/>
      <c r="M26" s="22"/>
    </row>
    <row r="27" spans="1:13" ht="12.75" customHeight="1" x14ac:dyDescent="0.2">
      <c r="A27" s="4"/>
      <c r="B27" s="10"/>
      <c r="C27" s="10"/>
      <c r="D27" s="23"/>
      <c r="E27" s="24"/>
      <c r="F27" s="24"/>
      <c r="G27" s="10"/>
      <c r="H27" s="10"/>
      <c r="I27" s="10"/>
      <c r="J27" s="23"/>
      <c r="K27" s="22"/>
      <c r="L27" s="22"/>
      <c r="M27" s="22"/>
    </row>
    <row r="28" spans="1:13" ht="12.75" customHeight="1" x14ac:dyDescent="0.2">
      <c r="A28" s="4"/>
      <c r="B28" s="10"/>
      <c r="C28" s="10"/>
      <c r="D28" s="23"/>
      <c r="E28" s="24"/>
      <c r="F28" s="24"/>
      <c r="G28" s="10"/>
      <c r="H28" s="10"/>
      <c r="I28" s="10"/>
      <c r="J28" s="23"/>
      <c r="K28" s="22"/>
      <c r="L28" s="22"/>
      <c r="M28" s="22"/>
    </row>
    <row r="29" spans="1:13" ht="15" x14ac:dyDescent="0.25">
      <c r="A29" s="18" t="s">
        <v>25</v>
      </c>
      <c r="B29" s="10"/>
      <c r="C29" s="10"/>
      <c r="D29" s="23"/>
      <c r="E29" s="24"/>
      <c r="F29" s="24"/>
      <c r="G29" s="10"/>
      <c r="H29" s="10"/>
      <c r="I29" s="10"/>
      <c r="J29" s="23"/>
      <c r="K29" s="22"/>
      <c r="L29" s="22"/>
      <c r="M29" s="22"/>
    </row>
    <row r="30" spans="1:13" ht="12.75" customHeight="1" thickBot="1" x14ac:dyDescent="0.25">
      <c r="A30" s="4"/>
      <c r="B30" s="4"/>
      <c r="C30" s="13"/>
      <c r="D30" s="13"/>
      <c r="E30" s="13"/>
      <c r="F30" s="13"/>
    </row>
    <row r="31" spans="1:13" ht="12.75" customHeight="1" x14ac:dyDescent="0.2">
      <c r="A31" s="4"/>
      <c r="B31" s="4"/>
      <c r="C31" s="126" t="s">
        <v>15</v>
      </c>
      <c r="D31" s="128" t="s">
        <v>0</v>
      </c>
      <c r="E31" s="128" t="s">
        <v>1</v>
      </c>
      <c r="F31" s="131" t="s">
        <v>13</v>
      </c>
      <c r="G31" s="132"/>
      <c r="H31" s="135" t="s">
        <v>18</v>
      </c>
      <c r="I31" s="115" t="s">
        <v>19</v>
      </c>
    </row>
    <row r="32" spans="1:13" ht="25.5" customHeight="1" thickBot="1" x14ac:dyDescent="0.25">
      <c r="A32" s="4"/>
      <c r="B32" s="4"/>
      <c r="C32" s="127"/>
      <c r="D32" s="129"/>
      <c r="E32" s="130"/>
      <c r="F32" s="133"/>
      <c r="G32" s="134"/>
      <c r="H32" s="129"/>
      <c r="I32" s="116"/>
    </row>
    <row r="33" spans="1:9" ht="12.75" customHeight="1" x14ac:dyDescent="0.2">
      <c r="A33" s="99" t="s">
        <v>17</v>
      </c>
      <c r="B33" s="100"/>
      <c r="C33" s="136" t="s">
        <v>30</v>
      </c>
      <c r="D33" s="137"/>
      <c r="E33" s="137"/>
      <c r="F33" s="137"/>
      <c r="G33" s="137"/>
      <c r="H33" s="137"/>
      <c r="I33" s="138"/>
    </row>
    <row r="34" spans="1:9" ht="12.75" customHeight="1" x14ac:dyDescent="0.2">
      <c r="A34" s="4"/>
      <c r="B34" s="4"/>
      <c r="C34" s="139"/>
      <c r="D34" s="140"/>
      <c r="E34" s="140"/>
      <c r="F34" s="140"/>
      <c r="G34" s="140"/>
      <c r="H34" s="140"/>
      <c r="I34" s="141"/>
    </row>
    <row r="35" spans="1:9" ht="12.75" customHeight="1" thickBot="1" x14ac:dyDescent="0.25">
      <c r="A35" s="4"/>
      <c r="B35" s="4"/>
      <c r="C35" s="142"/>
      <c r="D35" s="143"/>
      <c r="E35" s="143"/>
      <c r="F35" s="143"/>
      <c r="G35" s="143"/>
      <c r="H35" s="143"/>
      <c r="I35" s="144"/>
    </row>
    <row r="36" spans="1:9" ht="12.75" customHeight="1" x14ac:dyDescent="0.2">
      <c r="A36" s="99" t="s">
        <v>16</v>
      </c>
      <c r="B36" s="100"/>
      <c r="C36" s="136" t="s">
        <v>30</v>
      </c>
      <c r="D36" s="137"/>
      <c r="E36" s="137"/>
      <c r="F36" s="137"/>
      <c r="G36" s="137"/>
      <c r="H36" s="137"/>
      <c r="I36" s="138"/>
    </row>
    <row r="37" spans="1:9" ht="12.75" customHeight="1" x14ac:dyDescent="0.2">
      <c r="A37" s="4"/>
      <c r="B37" s="4"/>
      <c r="C37" s="139"/>
      <c r="D37" s="140"/>
      <c r="E37" s="140"/>
      <c r="F37" s="140"/>
      <c r="G37" s="140"/>
      <c r="H37" s="140"/>
      <c r="I37" s="141"/>
    </row>
    <row r="38" spans="1:9" ht="12.75" customHeight="1" thickBot="1" x14ac:dyDescent="0.25">
      <c r="A38" s="4"/>
      <c r="B38" s="4"/>
      <c r="C38" s="142"/>
      <c r="D38" s="143"/>
      <c r="E38" s="143"/>
      <c r="F38" s="143"/>
      <c r="G38" s="143"/>
      <c r="H38" s="143"/>
      <c r="I38" s="144"/>
    </row>
    <row r="43" spans="1:9" x14ac:dyDescent="0.2">
      <c r="A43" s="4"/>
      <c r="B43" s="4"/>
    </row>
  </sheetData>
  <sheetProtection algorithmName="SHA-512" hashValue="mGx7F06DqxmNL2EmY6/JvnXT8Qr8Rsr655ig6Nq7Bwq5JhPjjDr8rSh71XJY0iNggmP3cVn/CgBYjPYOVbPyyA==" saltValue="oktfHamOAdjpl/kbhKZk9A==" spinCount="100000" sheet="1" objects="1" scenarios="1"/>
  <mergeCells count="34"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  <mergeCell ref="A22:B22"/>
    <mergeCell ref="C22:C23"/>
    <mergeCell ref="D22:D23"/>
    <mergeCell ref="E22:F23"/>
    <mergeCell ref="G22:G23"/>
    <mergeCell ref="H16:H17"/>
    <mergeCell ref="I16:I17"/>
    <mergeCell ref="E18:F18"/>
    <mergeCell ref="E19:F19"/>
    <mergeCell ref="E20:F20"/>
    <mergeCell ref="H22:H23"/>
    <mergeCell ref="I22:I23"/>
    <mergeCell ref="E24:F24"/>
    <mergeCell ref="E25:F25"/>
    <mergeCell ref="E26:F26"/>
    <mergeCell ref="I31:I32"/>
    <mergeCell ref="A33:B33"/>
    <mergeCell ref="C33:I35"/>
    <mergeCell ref="A36:B36"/>
    <mergeCell ref="C36:I38"/>
    <mergeCell ref="C31:C32"/>
    <mergeCell ref="D31:D32"/>
    <mergeCell ref="E31:E32"/>
    <mergeCell ref="F31:G32"/>
    <mergeCell ref="H31:H32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64">
        <v>42036</v>
      </c>
    </row>
    <row r="2" spans="1:9" ht="18" customHeight="1" x14ac:dyDescent="0.25">
      <c r="A2" s="26" t="s">
        <v>26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8" t="s">
        <v>28</v>
      </c>
    </row>
    <row r="6" spans="1:9" ht="15" x14ac:dyDescent="0.25">
      <c r="A6" s="18"/>
    </row>
    <row r="7" spans="1:9" x14ac:dyDescent="0.2">
      <c r="A7" s="56" t="s">
        <v>29</v>
      </c>
      <c r="B7" s="56"/>
      <c r="C7" s="17"/>
      <c r="D7" s="17"/>
      <c r="E7" s="17"/>
      <c r="F7" s="17"/>
      <c r="G7" s="17"/>
    </row>
    <row r="8" spans="1:9" ht="15" customHeight="1" x14ac:dyDescent="0.2">
      <c r="A8" s="54"/>
      <c r="B8" s="54"/>
      <c r="C8" s="55"/>
      <c r="D8" s="55"/>
      <c r="E8" s="55"/>
      <c r="F8" s="55"/>
      <c r="G8" s="55"/>
    </row>
    <row r="9" spans="1:9" ht="15" x14ac:dyDescent="0.25">
      <c r="A9" s="18" t="s">
        <v>27</v>
      </c>
    </row>
    <row r="10" spans="1:9" ht="15" customHeight="1" x14ac:dyDescent="0.25">
      <c r="A10" s="18"/>
    </row>
    <row r="11" spans="1:9" ht="30" customHeight="1" x14ac:dyDescent="0.2">
      <c r="A11" s="96" t="s">
        <v>17</v>
      </c>
      <c r="B11" s="96"/>
      <c r="C11" s="97" t="s">
        <v>22</v>
      </c>
      <c r="D11" s="97"/>
      <c r="E11" s="97"/>
      <c r="F11" s="97"/>
      <c r="G11" s="97"/>
    </row>
    <row r="12" spans="1:9" ht="27.75" customHeight="1" x14ac:dyDescent="0.2">
      <c r="A12" s="96" t="s">
        <v>16</v>
      </c>
      <c r="B12" s="96"/>
      <c r="C12" s="98" t="s">
        <v>21</v>
      </c>
      <c r="D12" s="98"/>
      <c r="E12" s="98"/>
      <c r="F12" s="98"/>
      <c r="G12" s="98"/>
    </row>
    <row r="13" spans="1:9" x14ac:dyDescent="0.2">
      <c r="A13" s="12"/>
      <c r="B13" s="12"/>
      <c r="C13" s="14"/>
      <c r="D13" s="14"/>
      <c r="E13" s="14"/>
      <c r="F13" s="14"/>
      <c r="G13" s="14"/>
    </row>
    <row r="14" spans="1:9" ht="15" x14ac:dyDescent="0.25">
      <c r="A14" s="18" t="s">
        <v>20</v>
      </c>
    </row>
    <row r="15" spans="1:9" ht="15.75" thickBot="1" x14ac:dyDescent="0.3">
      <c r="A15" s="18"/>
    </row>
    <row r="16" spans="1:9" ht="15.95" customHeight="1" x14ac:dyDescent="0.2">
      <c r="A16" s="99" t="s">
        <v>17</v>
      </c>
      <c r="B16" s="100"/>
      <c r="C16" s="101" t="s">
        <v>0</v>
      </c>
      <c r="D16" s="103" t="s">
        <v>1</v>
      </c>
      <c r="E16" s="105" t="s">
        <v>13</v>
      </c>
      <c r="F16" s="105"/>
      <c r="G16" s="107" t="s">
        <v>2</v>
      </c>
      <c r="H16" s="107" t="s">
        <v>3</v>
      </c>
      <c r="I16" s="109" t="s">
        <v>4</v>
      </c>
    </row>
    <row r="17" spans="1:13" ht="15.95" customHeight="1" thickBot="1" x14ac:dyDescent="0.25">
      <c r="B17" s="19"/>
      <c r="C17" s="102"/>
      <c r="D17" s="104"/>
      <c r="E17" s="106"/>
      <c r="F17" s="106"/>
      <c r="G17" s="108"/>
      <c r="H17" s="108"/>
      <c r="I17" s="110"/>
    </row>
    <row r="18" spans="1:13" ht="12.75" customHeight="1" x14ac:dyDescent="0.2">
      <c r="A18" s="4"/>
      <c r="B18" s="20"/>
      <c r="C18" s="46" t="s">
        <v>6</v>
      </c>
      <c r="D18" s="28" t="s">
        <v>6</v>
      </c>
      <c r="E18" s="111" t="s">
        <v>14</v>
      </c>
      <c r="F18" s="112"/>
      <c r="G18" s="57">
        <f>MIN(H33,H36,H39,H42)</f>
        <v>6.9</v>
      </c>
      <c r="H18" s="57">
        <f>MAX(H33,H36,H39,H42)</f>
        <v>6.97</v>
      </c>
      <c r="I18" s="66">
        <f>AVERAGE(H33,H36,H39,H42)</f>
        <v>6.9175000000000004</v>
      </c>
      <c r="J18" s="21"/>
      <c r="K18" s="22"/>
      <c r="L18" s="22"/>
      <c r="M18" s="22"/>
    </row>
    <row r="19" spans="1:13" x14ac:dyDescent="0.2">
      <c r="A19" s="4"/>
      <c r="B19" s="10"/>
      <c r="C19" s="49" t="s">
        <v>10</v>
      </c>
      <c r="D19" s="9" t="s">
        <v>5</v>
      </c>
      <c r="E19" s="113">
        <v>50</v>
      </c>
      <c r="F19" s="113"/>
      <c r="G19" s="25">
        <f t="shared" ref="G19:G20" si="0">MIN(H34,H37,H40,H43)</f>
        <v>2</v>
      </c>
      <c r="H19" s="25">
        <f t="shared" ref="H19:H20" si="1">MAX(H34,H37,H40,H43)</f>
        <v>10</v>
      </c>
      <c r="I19" s="50">
        <f t="shared" ref="I19:I20" si="2">AVERAGE(H34,H37,H40,H43)</f>
        <v>6</v>
      </c>
      <c r="J19" s="23"/>
      <c r="K19" s="22"/>
      <c r="L19" s="22"/>
      <c r="M19" s="22"/>
    </row>
    <row r="20" spans="1:13" ht="12.75" customHeight="1" thickBot="1" x14ac:dyDescent="0.25">
      <c r="A20" s="4"/>
      <c r="B20" s="10"/>
      <c r="C20" s="51" t="s">
        <v>11</v>
      </c>
      <c r="D20" s="32" t="s">
        <v>12</v>
      </c>
      <c r="E20" s="114">
        <v>50</v>
      </c>
      <c r="F20" s="114"/>
      <c r="G20" s="67">
        <f t="shared" si="0"/>
        <v>3.2</v>
      </c>
      <c r="H20" s="67">
        <f t="shared" si="1"/>
        <v>13</v>
      </c>
      <c r="I20" s="68">
        <f t="shared" si="2"/>
        <v>7.0349999999999993</v>
      </c>
      <c r="J20" s="23"/>
      <c r="K20" s="22"/>
      <c r="L20" s="22"/>
      <c r="M20" s="22"/>
    </row>
    <row r="21" spans="1:13" ht="12.75" customHeight="1" thickBot="1" x14ac:dyDescent="0.25">
      <c r="A21" s="4"/>
      <c r="B21" s="10"/>
      <c r="C21" s="10"/>
      <c r="D21" s="23"/>
      <c r="E21" s="24"/>
      <c r="F21" s="24"/>
      <c r="G21" s="10"/>
      <c r="H21" s="10"/>
      <c r="I21" s="10"/>
      <c r="J21" s="23"/>
      <c r="K21" s="22"/>
      <c r="L21" s="22"/>
      <c r="M21" s="22"/>
    </row>
    <row r="22" spans="1:13" ht="15.95" customHeight="1" x14ac:dyDescent="0.2">
      <c r="A22" s="99" t="s">
        <v>16</v>
      </c>
      <c r="B22" s="100"/>
      <c r="C22" s="101" t="s">
        <v>0</v>
      </c>
      <c r="D22" s="103" t="s">
        <v>1</v>
      </c>
      <c r="E22" s="105" t="s">
        <v>13</v>
      </c>
      <c r="F22" s="105"/>
      <c r="G22" s="107" t="s">
        <v>2</v>
      </c>
      <c r="H22" s="107" t="s">
        <v>3</v>
      </c>
      <c r="I22" s="109" t="s">
        <v>4</v>
      </c>
    </row>
    <row r="23" spans="1:13" ht="15.95" customHeight="1" thickBot="1" x14ac:dyDescent="0.25">
      <c r="B23" s="19"/>
      <c r="C23" s="102"/>
      <c r="D23" s="104"/>
      <c r="E23" s="106"/>
      <c r="F23" s="106"/>
      <c r="G23" s="108"/>
      <c r="H23" s="108"/>
      <c r="I23" s="110"/>
    </row>
    <row r="24" spans="1:13" ht="12.75" customHeight="1" x14ac:dyDescent="0.2">
      <c r="A24" s="4"/>
      <c r="B24" s="20"/>
      <c r="C24" s="46" t="s">
        <v>6</v>
      </c>
      <c r="D24" s="28" t="s">
        <v>6</v>
      </c>
      <c r="E24" s="111" t="str">
        <f>E18</f>
        <v>6 - 8.5</v>
      </c>
      <c r="F24" s="112"/>
      <c r="G24" s="47" t="s">
        <v>31</v>
      </c>
      <c r="H24" s="47" t="s">
        <v>31</v>
      </c>
      <c r="I24" s="48" t="s">
        <v>31</v>
      </c>
      <c r="J24" s="21"/>
      <c r="K24" s="22"/>
      <c r="L24" s="22"/>
      <c r="M24" s="22"/>
    </row>
    <row r="25" spans="1:13" x14ac:dyDescent="0.2">
      <c r="A25" s="4"/>
      <c r="B25" s="10"/>
      <c r="C25" s="49" t="s">
        <v>10</v>
      </c>
      <c r="D25" s="9" t="s">
        <v>5</v>
      </c>
      <c r="E25" s="113">
        <f>E19</f>
        <v>50</v>
      </c>
      <c r="F25" s="113"/>
      <c r="G25" s="25" t="s">
        <v>31</v>
      </c>
      <c r="H25" s="25" t="s">
        <v>31</v>
      </c>
      <c r="I25" s="50" t="s">
        <v>31</v>
      </c>
      <c r="J25" s="23"/>
      <c r="K25" s="22"/>
      <c r="L25" s="22"/>
      <c r="M25" s="22"/>
    </row>
    <row r="26" spans="1:13" ht="12.75" customHeight="1" thickBot="1" x14ac:dyDescent="0.25">
      <c r="A26" s="4"/>
      <c r="B26" s="10"/>
      <c r="C26" s="51" t="s">
        <v>11</v>
      </c>
      <c r="D26" s="32" t="s">
        <v>12</v>
      </c>
      <c r="E26" s="114">
        <f>E20</f>
        <v>50</v>
      </c>
      <c r="F26" s="114"/>
      <c r="G26" s="52" t="s">
        <v>31</v>
      </c>
      <c r="H26" s="52" t="s">
        <v>31</v>
      </c>
      <c r="I26" s="53" t="s">
        <v>31</v>
      </c>
      <c r="J26" s="23"/>
      <c r="K26" s="22"/>
      <c r="L26" s="22"/>
      <c r="M26" s="22"/>
    </row>
    <row r="27" spans="1:13" ht="12.75" customHeight="1" x14ac:dyDescent="0.2">
      <c r="A27" s="4"/>
      <c r="B27" s="10"/>
      <c r="C27" s="10"/>
      <c r="D27" s="23"/>
      <c r="E27" s="24"/>
      <c r="F27" s="24"/>
      <c r="G27" s="10"/>
      <c r="H27" s="10"/>
      <c r="I27" s="10"/>
      <c r="J27" s="23"/>
      <c r="K27" s="22"/>
      <c r="L27" s="22"/>
      <c r="M27" s="22"/>
    </row>
    <row r="28" spans="1:13" ht="12.75" customHeight="1" x14ac:dyDescent="0.2">
      <c r="A28" s="4"/>
      <c r="B28" s="10"/>
      <c r="C28" s="10"/>
      <c r="D28" s="23"/>
      <c r="E28" s="24"/>
      <c r="F28" s="24"/>
      <c r="G28" s="10"/>
      <c r="H28" s="10"/>
      <c r="I28" s="10"/>
      <c r="J28" s="23"/>
      <c r="K28" s="22"/>
      <c r="L28" s="22"/>
      <c r="M28" s="22"/>
    </row>
    <row r="29" spans="1:13" ht="15" x14ac:dyDescent="0.25">
      <c r="A29" s="18" t="s">
        <v>25</v>
      </c>
      <c r="B29" s="10"/>
      <c r="C29" s="10"/>
      <c r="D29" s="23"/>
      <c r="E29" s="24"/>
      <c r="F29" s="24"/>
      <c r="G29" s="10"/>
      <c r="H29" s="10"/>
      <c r="I29" s="10"/>
      <c r="J29" s="23"/>
      <c r="K29" s="22"/>
      <c r="L29" s="22"/>
      <c r="M29" s="22"/>
    </row>
    <row r="30" spans="1:13" ht="12.75" customHeight="1" thickBot="1" x14ac:dyDescent="0.25">
      <c r="A30" s="4"/>
      <c r="B30" s="4"/>
      <c r="C30" s="14"/>
      <c r="D30" s="14"/>
      <c r="E30" s="14"/>
      <c r="F30" s="14"/>
    </row>
    <row r="31" spans="1:13" ht="12.75" customHeight="1" x14ac:dyDescent="0.2">
      <c r="A31" s="4"/>
      <c r="B31" s="4"/>
      <c r="C31" s="126" t="s">
        <v>15</v>
      </c>
      <c r="D31" s="128" t="s">
        <v>0</v>
      </c>
      <c r="E31" s="128" t="s">
        <v>1</v>
      </c>
      <c r="F31" s="131" t="s">
        <v>13</v>
      </c>
      <c r="G31" s="132"/>
      <c r="H31" s="135" t="s">
        <v>18</v>
      </c>
      <c r="I31" s="115" t="s">
        <v>19</v>
      </c>
    </row>
    <row r="32" spans="1:13" ht="25.5" customHeight="1" thickBot="1" x14ac:dyDescent="0.25">
      <c r="A32" s="4"/>
      <c r="B32" s="4"/>
      <c r="C32" s="127"/>
      <c r="D32" s="129"/>
      <c r="E32" s="130"/>
      <c r="F32" s="133"/>
      <c r="G32" s="134"/>
      <c r="H32" s="129"/>
      <c r="I32" s="116"/>
    </row>
    <row r="33" spans="1:9" ht="12.75" customHeight="1" x14ac:dyDescent="0.2">
      <c r="A33" s="99" t="s">
        <v>17</v>
      </c>
      <c r="B33" s="100"/>
      <c r="C33" s="117">
        <v>42052</v>
      </c>
      <c r="D33" s="82" t="s">
        <v>6</v>
      </c>
      <c r="E33" s="83" t="s">
        <v>6</v>
      </c>
      <c r="F33" s="120" t="s">
        <v>14</v>
      </c>
      <c r="G33" s="121"/>
      <c r="H33" s="29">
        <v>6.9</v>
      </c>
      <c r="I33" s="30" t="s">
        <v>23</v>
      </c>
    </row>
    <row r="34" spans="1:9" ht="12.75" customHeight="1" x14ac:dyDescent="0.2">
      <c r="A34" s="4"/>
      <c r="B34" s="4"/>
      <c r="C34" s="118"/>
      <c r="D34" s="84" t="s">
        <v>32</v>
      </c>
      <c r="E34" s="71" t="s">
        <v>5</v>
      </c>
      <c r="F34" s="122">
        <v>50</v>
      </c>
      <c r="G34" s="123"/>
      <c r="H34" s="11">
        <v>2</v>
      </c>
      <c r="I34" s="31" t="s">
        <v>23</v>
      </c>
    </row>
    <row r="35" spans="1:9" ht="12.75" customHeight="1" thickBot="1" x14ac:dyDescent="0.25">
      <c r="A35" s="4"/>
      <c r="B35" s="4"/>
      <c r="C35" s="119"/>
      <c r="D35" s="85" t="s">
        <v>11</v>
      </c>
      <c r="E35" s="73" t="s">
        <v>12</v>
      </c>
      <c r="F35" s="124">
        <v>50</v>
      </c>
      <c r="G35" s="125"/>
      <c r="H35" s="33">
        <v>3.2</v>
      </c>
      <c r="I35" s="34" t="s">
        <v>23</v>
      </c>
    </row>
    <row r="36" spans="1:9" ht="12.75" customHeight="1" x14ac:dyDescent="0.2">
      <c r="A36" s="4"/>
      <c r="B36" s="4"/>
      <c r="C36" s="117">
        <v>42053</v>
      </c>
      <c r="D36" s="35" t="s">
        <v>6</v>
      </c>
      <c r="E36" s="36" t="s">
        <v>6</v>
      </c>
      <c r="F36" s="120" t="s">
        <v>14</v>
      </c>
      <c r="G36" s="121"/>
      <c r="H36" s="37">
        <v>6.9</v>
      </c>
      <c r="I36" s="38" t="s">
        <v>23</v>
      </c>
    </row>
    <row r="37" spans="1:9" ht="12.75" customHeight="1" x14ac:dyDescent="0.2">
      <c r="A37" s="4"/>
      <c r="B37" s="4"/>
      <c r="C37" s="118"/>
      <c r="D37" s="27" t="s">
        <v>32</v>
      </c>
      <c r="E37" s="15" t="s">
        <v>5</v>
      </c>
      <c r="F37" s="122">
        <v>50</v>
      </c>
      <c r="G37" s="123"/>
      <c r="H37" s="16">
        <v>2</v>
      </c>
      <c r="I37" s="39" t="s">
        <v>23</v>
      </c>
    </row>
    <row r="38" spans="1:9" ht="12.75" customHeight="1" thickBot="1" x14ac:dyDescent="0.25">
      <c r="A38" s="4"/>
      <c r="B38" s="4"/>
      <c r="C38" s="119"/>
      <c r="D38" s="40" t="s">
        <v>11</v>
      </c>
      <c r="E38" s="41" t="s">
        <v>12</v>
      </c>
      <c r="F38" s="124">
        <v>50</v>
      </c>
      <c r="G38" s="125"/>
      <c r="H38" s="42">
        <v>13</v>
      </c>
      <c r="I38" s="43" t="s">
        <v>23</v>
      </c>
    </row>
    <row r="39" spans="1:9" ht="12.75" customHeight="1" x14ac:dyDescent="0.2">
      <c r="A39" s="4"/>
      <c r="B39" s="4"/>
      <c r="C39" s="117">
        <v>42054</v>
      </c>
      <c r="D39" s="82" t="s">
        <v>6</v>
      </c>
      <c r="E39" s="83" t="s">
        <v>6</v>
      </c>
      <c r="F39" s="120" t="s">
        <v>14</v>
      </c>
      <c r="G39" s="121"/>
      <c r="H39" s="29">
        <v>6.9</v>
      </c>
      <c r="I39" s="30" t="s">
        <v>23</v>
      </c>
    </row>
    <row r="40" spans="1:9" ht="12.75" customHeight="1" x14ac:dyDescent="0.2">
      <c r="A40" s="4"/>
      <c r="B40" s="4"/>
      <c r="C40" s="118"/>
      <c r="D40" s="84" t="s">
        <v>32</v>
      </c>
      <c r="E40" s="71" t="s">
        <v>5</v>
      </c>
      <c r="F40" s="122">
        <v>50</v>
      </c>
      <c r="G40" s="123"/>
      <c r="H40" s="11">
        <v>10</v>
      </c>
      <c r="I40" s="44" t="s">
        <v>23</v>
      </c>
    </row>
    <row r="41" spans="1:9" ht="12.75" customHeight="1" thickBot="1" x14ac:dyDescent="0.25">
      <c r="A41" s="4"/>
      <c r="B41" s="4"/>
      <c r="C41" s="119"/>
      <c r="D41" s="85" t="s">
        <v>11</v>
      </c>
      <c r="E41" s="73" t="s">
        <v>12</v>
      </c>
      <c r="F41" s="124">
        <v>50</v>
      </c>
      <c r="G41" s="125"/>
      <c r="H41" s="33">
        <v>5.63</v>
      </c>
      <c r="I41" s="45" t="s">
        <v>23</v>
      </c>
    </row>
    <row r="42" spans="1:9" ht="12.75" customHeight="1" x14ac:dyDescent="0.2">
      <c r="A42" s="4"/>
      <c r="B42" s="4"/>
      <c r="C42" s="117">
        <v>42055</v>
      </c>
      <c r="D42" s="35" t="s">
        <v>6</v>
      </c>
      <c r="E42" s="36" t="s">
        <v>6</v>
      </c>
      <c r="F42" s="120" t="s">
        <v>14</v>
      </c>
      <c r="G42" s="121"/>
      <c r="H42" s="37">
        <v>6.97</v>
      </c>
      <c r="I42" s="38" t="s">
        <v>23</v>
      </c>
    </row>
    <row r="43" spans="1:9" ht="12.75" customHeight="1" x14ac:dyDescent="0.2">
      <c r="A43" s="4"/>
      <c r="B43" s="4"/>
      <c r="C43" s="118"/>
      <c r="D43" s="27" t="s">
        <v>32</v>
      </c>
      <c r="E43" s="15" t="s">
        <v>5</v>
      </c>
      <c r="F43" s="122">
        <v>50</v>
      </c>
      <c r="G43" s="123"/>
      <c r="H43" s="16">
        <v>10</v>
      </c>
      <c r="I43" s="39" t="s">
        <v>23</v>
      </c>
    </row>
    <row r="44" spans="1:9" ht="12.75" customHeight="1" thickBot="1" x14ac:dyDescent="0.25">
      <c r="A44" s="4"/>
      <c r="B44" s="4"/>
      <c r="C44" s="119"/>
      <c r="D44" s="40" t="s">
        <v>11</v>
      </c>
      <c r="E44" s="41" t="s">
        <v>12</v>
      </c>
      <c r="F44" s="124">
        <v>50</v>
      </c>
      <c r="G44" s="125"/>
      <c r="H44" s="42">
        <v>6.31</v>
      </c>
      <c r="I44" s="43" t="s">
        <v>23</v>
      </c>
    </row>
    <row r="45" spans="1:9" ht="12.75" customHeight="1" x14ac:dyDescent="0.2">
      <c r="A45" s="99" t="s">
        <v>16</v>
      </c>
      <c r="B45" s="100"/>
      <c r="C45" s="136" t="s">
        <v>30</v>
      </c>
      <c r="D45" s="137"/>
      <c r="E45" s="137"/>
      <c r="F45" s="137"/>
      <c r="G45" s="137"/>
      <c r="H45" s="137"/>
      <c r="I45" s="138"/>
    </row>
    <row r="46" spans="1:9" ht="12.75" customHeight="1" x14ac:dyDescent="0.2">
      <c r="A46" s="4"/>
      <c r="B46" s="4"/>
      <c r="C46" s="139"/>
      <c r="D46" s="140"/>
      <c r="E46" s="140"/>
      <c r="F46" s="140"/>
      <c r="G46" s="140"/>
      <c r="H46" s="140"/>
      <c r="I46" s="141"/>
    </row>
    <row r="47" spans="1:9" ht="12.75" customHeight="1" thickBot="1" x14ac:dyDescent="0.25">
      <c r="A47" s="4"/>
      <c r="B47" s="4"/>
      <c r="C47" s="142"/>
      <c r="D47" s="143"/>
      <c r="E47" s="143"/>
      <c r="F47" s="143"/>
      <c r="G47" s="143"/>
      <c r="H47" s="143"/>
      <c r="I47" s="144"/>
    </row>
    <row r="52" spans="1:2" x14ac:dyDescent="0.2">
      <c r="A52" s="4"/>
      <c r="B52" s="4"/>
    </row>
  </sheetData>
  <sheetProtection algorithmName="SHA-512" hashValue="8xhnmzatcmMomsHIIUqh9h4DSIE63wr+VJapTeO81EQgGv8TweYCbd7b3pMbxf7mi1rd8mGNjQkkOcBDokhftw==" saltValue="MeigaTimROFx08mIVKn5EA==" spinCount="100000" sheet="1" objects="1" scenarios="1"/>
  <mergeCells count="49">
    <mergeCell ref="C45:I47"/>
    <mergeCell ref="A45:B45"/>
    <mergeCell ref="C42:C44"/>
    <mergeCell ref="F42:G42"/>
    <mergeCell ref="F43:G43"/>
    <mergeCell ref="F44:G44"/>
    <mergeCell ref="C36:C38"/>
    <mergeCell ref="F36:G36"/>
    <mergeCell ref="F37:G37"/>
    <mergeCell ref="F38:G38"/>
    <mergeCell ref="C39:C41"/>
    <mergeCell ref="F39:G39"/>
    <mergeCell ref="F40:G40"/>
    <mergeCell ref="F41:G41"/>
    <mergeCell ref="I31:I32"/>
    <mergeCell ref="A33:B33"/>
    <mergeCell ref="C33:C35"/>
    <mergeCell ref="F33:G33"/>
    <mergeCell ref="F34:G34"/>
    <mergeCell ref="F35:G35"/>
    <mergeCell ref="C31:C32"/>
    <mergeCell ref="D31:D32"/>
    <mergeCell ref="E31:E32"/>
    <mergeCell ref="F31:G32"/>
    <mergeCell ref="H31:H32"/>
    <mergeCell ref="H22:H23"/>
    <mergeCell ref="I22:I23"/>
    <mergeCell ref="E24:F24"/>
    <mergeCell ref="E25:F25"/>
    <mergeCell ref="E26:F26"/>
    <mergeCell ref="H16:H17"/>
    <mergeCell ref="I16:I17"/>
    <mergeCell ref="E18:F18"/>
    <mergeCell ref="E19:F19"/>
    <mergeCell ref="E20:F20"/>
    <mergeCell ref="A22:B22"/>
    <mergeCell ref="C22:C23"/>
    <mergeCell ref="D22:D23"/>
    <mergeCell ref="E22:F23"/>
    <mergeCell ref="G22:G23"/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64">
        <v>42064</v>
      </c>
    </row>
    <row r="2" spans="1:9" ht="18" customHeight="1" x14ac:dyDescent="0.25">
      <c r="A2" s="26" t="s">
        <v>26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8" t="s">
        <v>28</v>
      </c>
    </row>
    <row r="6" spans="1:9" ht="15" x14ac:dyDescent="0.25">
      <c r="A6" s="18"/>
    </row>
    <row r="7" spans="1:9" x14ac:dyDescent="0.2">
      <c r="A7" s="56" t="s">
        <v>29</v>
      </c>
      <c r="B7" s="56"/>
      <c r="C7" s="17"/>
      <c r="D7" s="17"/>
      <c r="E7" s="17"/>
      <c r="F7" s="17"/>
      <c r="G7" s="17"/>
    </row>
    <row r="8" spans="1:9" ht="15" customHeight="1" x14ac:dyDescent="0.2">
      <c r="A8" s="54"/>
      <c r="B8" s="54"/>
      <c r="C8" s="55"/>
      <c r="D8" s="55"/>
      <c r="E8" s="55"/>
      <c r="F8" s="55"/>
      <c r="G8" s="55"/>
    </row>
    <row r="9" spans="1:9" ht="15" x14ac:dyDescent="0.25">
      <c r="A9" s="18" t="s">
        <v>27</v>
      </c>
    </row>
    <row r="10" spans="1:9" ht="15" customHeight="1" x14ac:dyDescent="0.25">
      <c r="A10" s="18"/>
    </row>
    <row r="11" spans="1:9" ht="30" customHeight="1" x14ac:dyDescent="0.2">
      <c r="A11" s="96" t="s">
        <v>17</v>
      </c>
      <c r="B11" s="96"/>
      <c r="C11" s="97" t="s">
        <v>22</v>
      </c>
      <c r="D11" s="97"/>
      <c r="E11" s="97"/>
      <c r="F11" s="97"/>
      <c r="G11" s="97"/>
    </row>
    <row r="12" spans="1:9" ht="27.75" customHeight="1" x14ac:dyDescent="0.2">
      <c r="A12" s="96" t="s">
        <v>16</v>
      </c>
      <c r="B12" s="96"/>
      <c r="C12" s="98" t="s">
        <v>21</v>
      </c>
      <c r="D12" s="98"/>
      <c r="E12" s="98"/>
      <c r="F12" s="98"/>
      <c r="G12" s="98"/>
    </row>
    <row r="13" spans="1:9" x14ac:dyDescent="0.2">
      <c r="A13" s="12"/>
      <c r="B13" s="12"/>
      <c r="C13" s="14"/>
      <c r="D13" s="14"/>
      <c r="E13" s="14"/>
      <c r="F13" s="14"/>
      <c r="G13" s="14"/>
    </row>
    <row r="14" spans="1:9" ht="15" x14ac:dyDescent="0.25">
      <c r="A14" s="18" t="s">
        <v>20</v>
      </c>
    </row>
    <row r="15" spans="1:9" ht="15.75" thickBot="1" x14ac:dyDescent="0.3">
      <c r="A15" s="18"/>
    </row>
    <row r="16" spans="1:9" ht="15.95" customHeight="1" x14ac:dyDescent="0.2">
      <c r="A16" s="99" t="s">
        <v>17</v>
      </c>
      <c r="B16" s="100"/>
      <c r="C16" s="101" t="s">
        <v>0</v>
      </c>
      <c r="D16" s="103" t="s">
        <v>1</v>
      </c>
      <c r="E16" s="105" t="s">
        <v>13</v>
      </c>
      <c r="F16" s="105"/>
      <c r="G16" s="107" t="s">
        <v>2</v>
      </c>
      <c r="H16" s="107" t="s">
        <v>3</v>
      </c>
      <c r="I16" s="109" t="s">
        <v>4</v>
      </c>
    </row>
    <row r="17" spans="1:13" ht="15.95" customHeight="1" thickBot="1" x14ac:dyDescent="0.25">
      <c r="B17" s="19"/>
      <c r="C17" s="102"/>
      <c r="D17" s="104"/>
      <c r="E17" s="106"/>
      <c r="F17" s="106"/>
      <c r="G17" s="108"/>
      <c r="H17" s="108"/>
      <c r="I17" s="110"/>
    </row>
    <row r="18" spans="1:13" ht="12.75" customHeight="1" x14ac:dyDescent="0.2">
      <c r="A18" s="4"/>
      <c r="B18" s="20"/>
      <c r="C18" s="46" t="s">
        <v>6</v>
      </c>
      <c r="D18" s="28" t="s">
        <v>6</v>
      </c>
      <c r="E18" s="111" t="s">
        <v>14</v>
      </c>
      <c r="F18" s="112"/>
      <c r="G18" s="47" t="s">
        <v>31</v>
      </c>
      <c r="H18" s="47" t="s">
        <v>31</v>
      </c>
      <c r="I18" s="48" t="s">
        <v>31</v>
      </c>
      <c r="J18" s="21"/>
      <c r="K18" s="22"/>
      <c r="L18" s="22"/>
      <c r="M18" s="22"/>
    </row>
    <row r="19" spans="1:13" x14ac:dyDescent="0.2">
      <c r="A19" s="4"/>
      <c r="B19" s="10"/>
      <c r="C19" s="49" t="s">
        <v>10</v>
      </c>
      <c r="D19" s="9" t="s">
        <v>5</v>
      </c>
      <c r="E19" s="113">
        <v>50</v>
      </c>
      <c r="F19" s="113"/>
      <c r="G19" s="25" t="s">
        <v>31</v>
      </c>
      <c r="H19" s="25" t="s">
        <v>31</v>
      </c>
      <c r="I19" s="50" t="s">
        <v>31</v>
      </c>
      <c r="J19" s="23"/>
      <c r="K19" s="22"/>
      <c r="L19" s="22"/>
      <c r="M19" s="22"/>
    </row>
    <row r="20" spans="1:13" ht="12.75" customHeight="1" thickBot="1" x14ac:dyDescent="0.25">
      <c r="A20" s="4"/>
      <c r="B20" s="10"/>
      <c r="C20" s="51" t="s">
        <v>11</v>
      </c>
      <c r="D20" s="32" t="s">
        <v>12</v>
      </c>
      <c r="E20" s="114">
        <v>50</v>
      </c>
      <c r="F20" s="114"/>
      <c r="G20" s="52" t="s">
        <v>31</v>
      </c>
      <c r="H20" s="52" t="s">
        <v>31</v>
      </c>
      <c r="I20" s="53" t="s">
        <v>31</v>
      </c>
      <c r="J20" s="23"/>
      <c r="K20" s="22"/>
      <c r="L20" s="22"/>
      <c r="M20" s="22"/>
    </row>
    <row r="21" spans="1:13" ht="12.75" customHeight="1" thickBot="1" x14ac:dyDescent="0.25">
      <c r="A21" s="4"/>
      <c r="B21" s="10"/>
      <c r="C21" s="10"/>
      <c r="D21" s="23"/>
      <c r="E21" s="24"/>
      <c r="F21" s="24"/>
      <c r="G21" s="10"/>
      <c r="H21" s="10"/>
      <c r="I21" s="10"/>
      <c r="J21" s="23"/>
      <c r="K21" s="22"/>
      <c r="L21" s="22"/>
      <c r="M21" s="22"/>
    </row>
    <row r="22" spans="1:13" ht="15.95" customHeight="1" x14ac:dyDescent="0.2">
      <c r="A22" s="99" t="s">
        <v>16</v>
      </c>
      <c r="B22" s="100"/>
      <c r="C22" s="101" t="s">
        <v>0</v>
      </c>
      <c r="D22" s="103" t="s">
        <v>1</v>
      </c>
      <c r="E22" s="105" t="s">
        <v>13</v>
      </c>
      <c r="F22" s="105"/>
      <c r="G22" s="107" t="s">
        <v>2</v>
      </c>
      <c r="H22" s="107" t="s">
        <v>3</v>
      </c>
      <c r="I22" s="109" t="s">
        <v>4</v>
      </c>
    </row>
    <row r="23" spans="1:13" ht="15.95" customHeight="1" thickBot="1" x14ac:dyDescent="0.25">
      <c r="B23" s="19"/>
      <c r="C23" s="102"/>
      <c r="D23" s="104"/>
      <c r="E23" s="106"/>
      <c r="F23" s="106"/>
      <c r="G23" s="108"/>
      <c r="H23" s="108"/>
      <c r="I23" s="110"/>
    </row>
    <row r="24" spans="1:13" ht="12.75" customHeight="1" x14ac:dyDescent="0.2">
      <c r="A24" s="4"/>
      <c r="B24" s="20"/>
      <c r="C24" s="46" t="s">
        <v>6</v>
      </c>
      <c r="D24" s="28" t="s">
        <v>6</v>
      </c>
      <c r="E24" s="111" t="str">
        <f>E18</f>
        <v>6 - 8.5</v>
      </c>
      <c r="F24" s="112"/>
      <c r="G24" s="47" t="s">
        <v>31</v>
      </c>
      <c r="H24" s="47" t="s">
        <v>31</v>
      </c>
      <c r="I24" s="48" t="s">
        <v>31</v>
      </c>
      <c r="J24" s="21"/>
      <c r="K24" s="22"/>
      <c r="L24" s="22"/>
      <c r="M24" s="22"/>
    </row>
    <row r="25" spans="1:13" x14ac:dyDescent="0.2">
      <c r="A25" s="4"/>
      <c r="B25" s="10"/>
      <c r="C25" s="49" t="s">
        <v>10</v>
      </c>
      <c r="D25" s="9" t="s">
        <v>5</v>
      </c>
      <c r="E25" s="113">
        <f>E19</f>
        <v>50</v>
      </c>
      <c r="F25" s="113"/>
      <c r="G25" s="25" t="s">
        <v>31</v>
      </c>
      <c r="H25" s="25" t="s">
        <v>31</v>
      </c>
      <c r="I25" s="50" t="s">
        <v>31</v>
      </c>
      <c r="J25" s="23"/>
      <c r="K25" s="22"/>
      <c r="L25" s="22"/>
      <c r="M25" s="22"/>
    </row>
    <row r="26" spans="1:13" ht="12.75" customHeight="1" thickBot="1" x14ac:dyDescent="0.25">
      <c r="A26" s="4"/>
      <c r="B26" s="10"/>
      <c r="C26" s="51" t="s">
        <v>11</v>
      </c>
      <c r="D26" s="32" t="s">
        <v>12</v>
      </c>
      <c r="E26" s="114">
        <f>E20</f>
        <v>50</v>
      </c>
      <c r="F26" s="114"/>
      <c r="G26" s="52" t="s">
        <v>31</v>
      </c>
      <c r="H26" s="52" t="s">
        <v>31</v>
      </c>
      <c r="I26" s="53" t="s">
        <v>31</v>
      </c>
      <c r="J26" s="23"/>
      <c r="K26" s="22"/>
      <c r="L26" s="22"/>
      <c r="M26" s="22"/>
    </row>
    <row r="27" spans="1:13" ht="12.75" customHeight="1" x14ac:dyDescent="0.2">
      <c r="A27" s="4"/>
      <c r="B27" s="10"/>
      <c r="C27" s="10"/>
      <c r="D27" s="23"/>
      <c r="E27" s="24"/>
      <c r="F27" s="24"/>
      <c r="G27" s="10"/>
      <c r="H27" s="10"/>
      <c r="I27" s="10"/>
      <c r="J27" s="23"/>
      <c r="K27" s="22"/>
      <c r="L27" s="22"/>
      <c r="M27" s="22"/>
    </row>
    <row r="28" spans="1:13" ht="12.75" customHeight="1" x14ac:dyDescent="0.2">
      <c r="A28" s="4"/>
      <c r="B28" s="10"/>
      <c r="C28" s="10"/>
      <c r="D28" s="23"/>
      <c r="E28" s="24"/>
      <c r="F28" s="24"/>
      <c r="G28" s="10"/>
      <c r="H28" s="10"/>
      <c r="I28" s="10"/>
      <c r="J28" s="23"/>
      <c r="K28" s="22"/>
      <c r="L28" s="22"/>
      <c r="M28" s="22"/>
    </row>
    <row r="29" spans="1:13" ht="15" x14ac:dyDescent="0.25">
      <c r="A29" s="18" t="s">
        <v>25</v>
      </c>
      <c r="B29" s="10"/>
      <c r="C29" s="10"/>
      <c r="D29" s="23"/>
      <c r="E29" s="24"/>
      <c r="F29" s="24"/>
      <c r="G29" s="10"/>
      <c r="H29" s="10"/>
      <c r="I29" s="10"/>
      <c r="J29" s="23"/>
      <c r="K29" s="22"/>
      <c r="L29" s="22"/>
      <c r="M29" s="22"/>
    </row>
    <row r="30" spans="1:13" ht="12.75" customHeight="1" thickBot="1" x14ac:dyDescent="0.25">
      <c r="A30" s="4"/>
      <c r="B30" s="4"/>
      <c r="C30" s="14"/>
      <c r="D30" s="14"/>
      <c r="E30" s="14"/>
      <c r="F30" s="14"/>
    </row>
    <row r="31" spans="1:13" ht="12.75" customHeight="1" x14ac:dyDescent="0.2">
      <c r="A31" s="4"/>
      <c r="B31" s="4"/>
      <c r="C31" s="126" t="s">
        <v>15</v>
      </c>
      <c r="D31" s="128" t="s">
        <v>0</v>
      </c>
      <c r="E31" s="128" t="s">
        <v>1</v>
      </c>
      <c r="F31" s="131" t="s">
        <v>13</v>
      </c>
      <c r="G31" s="132"/>
      <c r="H31" s="135" t="s">
        <v>18</v>
      </c>
      <c r="I31" s="115" t="s">
        <v>19</v>
      </c>
    </row>
    <row r="32" spans="1:13" ht="25.5" customHeight="1" thickBot="1" x14ac:dyDescent="0.25">
      <c r="A32" s="4"/>
      <c r="B32" s="4"/>
      <c r="C32" s="127"/>
      <c r="D32" s="129"/>
      <c r="E32" s="130"/>
      <c r="F32" s="133"/>
      <c r="G32" s="134"/>
      <c r="H32" s="129"/>
      <c r="I32" s="116"/>
    </row>
    <row r="33" spans="1:9" ht="12.75" customHeight="1" x14ac:dyDescent="0.2">
      <c r="A33" s="99" t="s">
        <v>17</v>
      </c>
      <c r="B33" s="100"/>
      <c r="C33" s="136" t="s">
        <v>30</v>
      </c>
      <c r="D33" s="137"/>
      <c r="E33" s="137"/>
      <c r="F33" s="137"/>
      <c r="G33" s="137"/>
      <c r="H33" s="137"/>
      <c r="I33" s="138"/>
    </row>
    <row r="34" spans="1:9" ht="12.75" customHeight="1" x14ac:dyDescent="0.2">
      <c r="A34" s="4"/>
      <c r="B34" s="4"/>
      <c r="C34" s="139"/>
      <c r="D34" s="140"/>
      <c r="E34" s="140"/>
      <c r="F34" s="140"/>
      <c r="G34" s="140"/>
      <c r="H34" s="140"/>
      <c r="I34" s="141"/>
    </row>
    <row r="35" spans="1:9" ht="12.75" customHeight="1" thickBot="1" x14ac:dyDescent="0.25">
      <c r="A35" s="4"/>
      <c r="B35" s="4"/>
      <c r="C35" s="142"/>
      <c r="D35" s="143"/>
      <c r="E35" s="143"/>
      <c r="F35" s="143"/>
      <c r="G35" s="143"/>
      <c r="H35" s="143"/>
      <c r="I35" s="144"/>
    </row>
    <row r="36" spans="1:9" ht="12.75" customHeight="1" x14ac:dyDescent="0.2">
      <c r="A36" s="99" t="s">
        <v>16</v>
      </c>
      <c r="B36" s="100"/>
      <c r="C36" s="136" t="s">
        <v>30</v>
      </c>
      <c r="D36" s="137"/>
      <c r="E36" s="137"/>
      <c r="F36" s="137"/>
      <c r="G36" s="137"/>
      <c r="H36" s="137"/>
      <c r="I36" s="138"/>
    </row>
    <row r="37" spans="1:9" ht="12.75" customHeight="1" x14ac:dyDescent="0.2">
      <c r="A37" s="4"/>
      <c r="B37" s="4"/>
      <c r="C37" s="139"/>
      <c r="D37" s="140"/>
      <c r="E37" s="140"/>
      <c r="F37" s="140"/>
      <c r="G37" s="140"/>
      <c r="H37" s="140"/>
      <c r="I37" s="141"/>
    </row>
    <row r="38" spans="1:9" ht="12.75" customHeight="1" thickBot="1" x14ac:dyDescent="0.25">
      <c r="A38" s="4"/>
      <c r="B38" s="4"/>
      <c r="C38" s="142"/>
      <c r="D38" s="143"/>
      <c r="E38" s="143"/>
      <c r="F38" s="143"/>
      <c r="G38" s="143"/>
      <c r="H38" s="143"/>
      <c r="I38" s="144"/>
    </row>
    <row r="43" spans="1:9" x14ac:dyDescent="0.2">
      <c r="A43" s="4"/>
      <c r="B43" s="4"/>
    </row>
  </sheetData>
  <sheetProtection algorithmName="SHA-512" hashValue="ioBuEyQQBo4pELcGp7IicX7sL85OvK36yPJL6iRs9DnQ0PGeQko9ikXygD0Ci2OERMWH36SpN9nTTvCCngJXYA==" saltValue="2ddLkAwYpBehgucjm63qWA==" spinCount="100000" sheet="1" objects="1" scenarios="1"/>
  <mergeCells count="34">
    <mergeCell ref="C36:I38"/>
    <mergeCell ref="A36:B36"/>
    <mergeCell ref="I31:I32"/>
    <mergeCell ref="A33:B33"/>
    <mergeCell ref="C31:C32"/>
    <mergeCell ref="D31:D32"/>
    <mergeCell ref="E31:E32"/>
    <mergeCell ref="F31:G32"/>
    <mergeCell ref="H31:H32"/>
    <mergeCell ref="C33:I35"/>
    <mergeCell ref="H22:H23"/>
    <mergeCell ref="I22:I23"/>
    <mergeCell ref="E24:F24"/>
    <mergeCell ref="E25:F25"/>
    <mergeCell ref="E26:F26"/>
    <mergeCell ref="H16:H17"/>
    <mergeCell ref="I16:I17"/>
    <mergeCell ref="E18:F18"/>
    <mergeCell ref="E19:F19"/>
    <mergeCell ref="E20:F20"/>
    <mergeCell ref="A22:B22"/>
    <mergeCell ref="C22:C23"/>
    <mergeCell ref="D22:D23"/>
    <mergeCell ref="E22:F23"/>
    <mergeCell ref="G22:G23"/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64">
        <v>42095</v>
      </c>
    </row>
    <row r="2" spans="1:9" ht="18" customHeight="1" x14ac:dyDescent="0.25">
      <c r="A2" s="26" t="s">
        <v>26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8" t="s">
        <v>28</v>
      </c>
    </row>
    <row r="6" spans="1:9" ht="15" x14ac:dyDescent="0.25">
      <c r="A6" s="18"/>
    </row>
    <row r="7" spans="1:9" x14ac:dyDescent="0.2">
      <c r="A7" s="56" t="s">
        <v>29</v>
      </c>
      <c r="B7" s="56"/>
      <c r="C7" s="17"/>
      <c r="D7" s="17"/>
      <c r="E7" s="17"/>
      <c r="F7" s="17"/>
      <c r="G7" s="17"/>
    </row>
    <row r="8" spans="1:9" ht="15" customHeight="1" x14ac:dyDescent="0.2">
      <c r="A8" s="54"/>
      <c r="B8" s="54"/>
      <c r="C8" s="55"/>
      <c r="D8" s="55"/>
      <c r="E8" s="55"/>
      <c r="F8" s="55"/>
      <c r="G8" s="55"/>
    </row>
    <row r="9" spans="1:9" ht="15" x14ac:dyDescent="0.25">
      <c r="A9" s="18" t="s">
        <v>27</v>
      </c>
    </row>
    <row r="10" spans="1:9" ht="15" customHeight="1" x14ac:dyDescent="0.25">
      <c r="A10" s="18"/>
    </row>
    <row r="11" spans="1:9" ht="30" customHeight="1" x14ac:dyDescent="0.2">
      <c r="A11" s="96" t="s">
        <v>17</v>
      </c>
      <c r="B11" s="96"/>
      <c r="C11" s="97" t="s">
        <v>22</v>
      </c>
      <c r="D11" s="97"/>
      <c r="E11" s="97"/>
      <c r="F11" s="97"/>
      <c r="G11" s="97"/>
    </row>
    <row r="12" spans="1:9" ht="27.75" customHeight="1" x14ac:dyDescent="0.2">
      <c r="A12" s="96" t="s">
        <v>16</v>
      </c>
      <c r="B12" s="96"/>
      <c r="C12" s="98" t="s">
        <v>21</v>
      </c>
      <c r="D12" s="98"/>
      <c r="E12" s="98"/>
      <c r="F12" s="98"/>
      <c r="G12" s="98"/>
    </row>
    <row r="13" spans="1:9" x14ac:dyDescent="0.2">
      <c r="A13" s="12"/>
      <c r="B13" s="12"/>
      <c r="C13" s="14"/>
      <c r="D13" s="14"/>
      <c r="E13" s="14"/>
      <c r="F13" s="14"/>
      <c r="G13" s="14"/>
    </row>
    <row r="14" spans="1:9" ht="15" x14ac:dyDescent="0.25">
      <c r="A14" s="18" t="s">
        <v>20</v>
      </c>
    </row>
    <row r="15" spans="1:9" ht="15.75" thickBot="1" x14ac:dyDescent="0.3">
      <c r="A15" s="18"/>
    </row>
    <row r="16" spans="1:9" ht="15.95" customHeight="1" x14ac:dyDescent="0.2">
      <c r="A16" s="99" t="s">
        <v>17</v>
      </c>
      <c r="B16" s="100"/>
      <c r="C16" s="101" t="s">
        <v>0</v>
      </c>
      <c r="D16" s="103" t="s">
        <v>1</v>
      </c>
      <c r="E16" s="105" t="s">
        <v>13</v>
      </c>
      <c r="F16" s="105"/>
      <c r="G16" s="107" t="s">
        <v>2</v>
      </c>
      <c r="H16" s="107" t="s">
        <v>3</v>
      </c>
      <c r="I16" s="109" t="s">
        <v>4</v>
      </c>
    </row>
    <row r="17" spans="1:13" ht="15.95" customHeight="1" thickBot="1" x14ac:dyDescent="0.25">
      <c r="B17" s="19"/>
      <c r="C17" s="102"/>
      <c r="D17" s="104"/>
      <c r="E17" s="106"/>
      <c r="F17" s="106"/>
      <c r="G17" s="108"/>
      <c r="H17" s="108"/>
      <c r="I17" s="110"/>
    </row>
    <row r="18" spans="1:13" ht="12.75" customHeight="1" x14ac:dyDescent="0.2">
      <c r="A18" s="4"/>
      <c r="B18" s="20"/>
      <c r="C18" s="46" t="s">
        <v>6</v>
      </c>
      <c r="D18" s="28" t="s">
        <v>6</v>
      </c>
      <c r="E18" s="111" t="s">
        <v>14</v>
      </c>
      <c r="F18" s="112"/>
      <c r="G18" s="57">
        <f>MIN(H33,H36,H39)</f>
        <v>7.42</v>
      </c>
      <c r="H18" s="57">
        <f>MAX(H33,H36,H39)</f>
        <v>7.85</v>
      </c>
      <c r="I18" s="66">
        <f>AVERAGE(H33,H36,H39)</f>
        <v>7.69</v>
      </c>
      <c r="J18" s="21"/>
      <c r="K18" s="22"/>
      <c r="L18" s="22"/>
      <c r="M18" s="22"/>
    </row>
    <row r="19" spans="1:13" x14ac:dyDescent="0.2">
      <c r="A19" s="4"/>
      <c r="B19" s="10"/>
      <c r="C19" s="49" t="s">
        <v>10</v>
      </c>
      <c r="D19" s="9" t="s">
        <v>5</v>
      </c>
      <c r="E19" s="113">
        <v>50</v>
      </c>
      <c r="F19" s="113"/>
      <c r="G19" s="25">
        <f t="shared" ref="G19:G20" si="0">MIN(H34,H37,H40)</f>
        <v>15</v>
      </c>
      <c r="H19" s="25">
        <f t="shared" ref="H19:H20" si="1">MAX(H34,H37,H40)</f>
        <v>40</v>
      </c>
      <c r="I19" s="50">
        <f t="shared" ref="I19:I20" si="2">AVERAGE(H34,H37,H40)</f>
        <v>27.666666666666668</v>
      </c>
      <c r="J19" s="23"/>
      <c r="K19" s="22"/>
      <c r="L19" s="22"/>
      <c r="M19" s="22"/>
    </row>
    <row r="20" spans="1:13" ht="12.75" customHeight="1" thickBot="1" x14ac:dyDescent="0.25">
      <c r="A20" s="4"/>
      <c r="B20" s="10"/>
      <c r="C20" s="51" t="s">
        <v>11</v>
      </c>
      <c r="D20" s="32" t="s">
        <v>12</v>
      </c>
      <c r="E20" s="114">
        <v>50</v>
      </c>
      <c r="F20" s="114"/>
      <c r="G20" s="67">
        <f t="shared" si="0"/>
        <v>33</v>
      </c>
      <c r="H20" s="67">
        <f t="shared" si="1"/>
        <v>54</v>
      </c>
      <c r="I20" s="68">
        <f t="shared" si="2"/>
        <v>40.613333333333337</v>
      </c>
      <c r="J20" s="23"/>
      <c r="K20" s="22"/>
      <c r="L20" s="22"/>
      <c r="M20" s="22"/>
    </row>
    <row r="21" spans="1:13" ht="12.75" customHeight="1" thickBot="1" x14ac:dyDescent="0.25">
      <c r="A21" s="4"/>
      <c r="B21" s="10"/>
      <c r="C21" s="10"/>
      <c r="D21" s="23"/>
      <c r="E21" s="24"/>
      <c r="F21" s="24"/>
      <c r="G21" s="10"/>
      <c r="H21" s="10"/>
      <c r="I21" s="10"/>
      <c r="J21" s="23"/>
      <c r="K21" s="22"/>
      <c r="L21" s="22"/>
      <c r="M21" s="22"/>
    </row>
    <row r="22" spans="1:13" ht="15.95" customHeight="1" x14ac:dyDescent="0.2">
      <c r="A22" s="99" t="s">
        <v>16</v>
      </c>
      <c r="B22" s="100"/>
      <c r="C22" s="101" t="s">
        <v>0</v>
      </c>
      <c r="D22" s="103" t="s">
        <v>1</v>
      </c>
      <c r="E22" s="105" t="s">
        <v>13</v>
      </c>
      <c r="F22" s="105"/>
      <c r="G22" s="107" t="s">
        <v>2</v>
      </c>
      <c r="H22" s="107" t="s">
        <v>3</v>
      </c>
      <c r="I22" s="109" t="s">
        <v>4</v>
      </c>
    </row>
    <row r="23" spans="1:13" ht="15.95" customHeight="1" thickBot="1" x14ac:dyDescent="0.25">
      <c r="B23" s="19"/>
      <c r="C23" s="102"/>
      <c r="D23" s="104"/>
      <c r="E23" s="106"/>
      <c r="F23" s="106"/>
      <c r="G23" s="108"/>
      <c r="H23" s="108"/>
      <c r="I23" s="110"/>
    </row>
    <row r="24" spans="1:13" ht="12.75" customHeight="1" x14ac:dyDescent="0.2">
      <c r="A24" s="4"/>
      <c r="B24" s="20"/>
      <c r="C24" s="46" t="s">
        <v>6</v>
      </c>
      <c r="D24" s="28" t="s">
        <v>6</v>
      </c>
      <c r="E24" s="111" t="str">
        <f>E18</f>
        <v>6 - 8.5</v>
      </c>
      <c r="F24" s="112"/>
      <c r="G24" s="47" t="s">
        <v>31</v>
      </c>
      <c r="H24" s="47" t="s">
        <v>31</v>
      </c>
      <c r="I24" s="48" t="s">
        <v>31</v>
      </c>
      <c r="J24" s="21"/>
      <c r="K24" s="22"/>
      <c r="L24" s="22"/>
      <c r="M24" s="22"/>
    </row>
    <row r="25" spans="1:13" x14ac:dyDescent="0.2">
      <c r="A25" s="4"/>
      <c r="B25" s="10"/>
      <c r="C25" s="49" t="s">
        <v>10</v>
      </c>
      <c r="D25" s="9" t="s">
        <v>5</v>
      </c>
      <c r="E25" s="113">
        <f>E19</f>
        <v>50</v>
      </c>
      <c r="F25" s="113"/>
      <c r="G25" s="25" t="s">
        <v>31</v>
      </c>
      <c r="H25" s="25" t="s">
        <v>31</v>
      </c>
      <c r="I25" s="50" t="s">
        <v>31</v>
      </c>
      <c r="J25" s="23"/>
      <c r="K25" s="22"/>
      <c r="L25" s="22"/>
      <c r="M25" s="22"/>
    </row>
    <row r="26" spans="1:13" ht="12.75" customHeight="1" thickBot="1" x14ac:dyDescent="0.25">
      <c r="A26" s="4"/>
      <c r="B26" s="10"/>
      <c r="C26" s="51" t="s">
        <v>11</v>
      </c>
      <c r="D26" s="32" t="s">
        <v>12</v>
      </c>
      <c r="E26" s="114">
        <f>E20</f>
        <v>50</v>
      </c>
      <c r="F26" s="114"/>
      <c r="G26" s="52" t="s">
        <v>31</v>
      </c>
      <c r="H26" s="52" t="s">
        <v>31</v>
      </c>
      <c r="I26" s="53" t="s">
        <v>31</v>
      </c>
      <c r="J26" s="23"/>
      <c r="K26" s="22"/>
      <c r="L26" s="22"/>
      <c r="M26" s="22"/>
    </row>
    <row r="27" spans="1:13" ht="12.75" customHeight="1" x14ac:dyDescent="0.2">
      <c r="A27" s="4"/>
      <c r="B27" s="10"/>
      <c r="C27" s="10"/>
      <c r="D27" s="23"/>
      <c r="E27" s="24"/>
      <c r="F27" s="24"/>
      <c r="G27" s="10"/>
      <c r="H27" s="10"/>
      <c r="I27" s="10"/>
      <c r="J27" s="23"/>
      <c r="K27" s="22"/>
      <c r="L27" s="22"/>
      <c r="M27" s="22"/>
    </row>
    <row r="28" spans="1:13" ht="12.75" customHeight="1" x14ac:dyDescent="0.2">
      <c r="A28" s="4"/>
      <c r="B28" s="10"/>
      <c r="C28" s="10"/>
      <c r="D28" s="23"/>
      <c r="E28" s="24"/>
      <c r="F28" s="24"/>
      <c r="G28" s="10"/>
      <c r="H28" s="10"/>
      <c r="I28" s="10"/>
      <c r="J28" s="23"/>
      <c r="K28" s="22"/>
      <c r="L28" s="22"/>
      <c r="M28" s="22"/>
    </row>
    <row r="29" spans="1:13" ht="15" x14ac:dyDescent="0.25">
      <c r="A29" s="18" t="s">
        <v>25</v>
      </c>
      <c r="B29" s="10"/>
      <c r="C29" s="10"/>
      <c r="D29" s="23"/>
      <c r="E29" s="24"/>
      <c r="F29" s="24"/>
      <c r="G29" s="10"/>
      <c r="H29" s="10"/>
      <c r="I29" s="10"/>
      <c r="J29" s="23"/>
      <c r="K29" s="22"/>
      <c r="L29" s="22"/>
      <c r="M29" s="22"/>
    </row>
    <row r="30" spans="1:13" ht="12.75" customHeight="1" thickBot="1" x14ac:dyDescent="0.25">
      <c r="A30" s="4"/>
      <c r="B30" s="4"/>
      <c r="C30" s="14"/>
      <c r="D30" s="14"/>
      <c r="E30" s="14"/>
      <c r="F30" s="14"/>
    </row>
    <row r="31" spans="1:13" ht="12.75" customHeight="1" x14ac:dyDescent="0.2">
      <c r="A31" s="4"/>
      <c r="B31" s="4"/>
      <c r="C31" s="126" t="s">
        <v>15</v>
      </c>
      <c r="D31" s="128" t="s">
        <v>0</v>
      </c>
      <c r="E31" s="128" t="s">
        <v>1</v>
      </c>
      <c r="F31" s="131" t="s">
        <v>13</v>
      </c>
      <c r="G31" s="132"/>
      <c r="H31" s="135" t="s">
        <v>18</v>
      </c>
      <c r="I31" s="115" t="s">
        <v>19</v>
      </c>
    </row>
    <row r="32" spans="1:13" ht="25.5" customHeight="1" thickBot="1" x14ac:dyDescent="0.25">
      <c r="A32" s="4"/>
      <c r="B32" s="4"/>
      <c r="C32" s="127"/>
      <c r="D32" s="129"/>
      <c r="E32" s="130"/>
      <c r="F32" s="133"/>
      <c r="G32" s="134"/>
      <c r="H32" s="129"/>
      <c r="I32" s="116"/>
    </row>
    <row r="33" spans="1:9" ht="12.75" customHeight="1" x14ac:dyDescent="0.2">
      <c r="A33" s="99" t="s">
        <v>17</v>
      </c>
      <c r="B33" s="100"/>
      <c r="C33" s="117">
        <v>42115</v>
      </c>
      <c r="D33" s="82" t="s">
        <v>6</v>
      </c>
      <c r="E33" s="83" t="s">
        <v>6</v>
      </c>
      <c r="F33" s="120" t="s">
        <v>14</v>
      </c>
      <c r="G33" s="121"/>
      <c r="H33" s="29">
        <v>7.85</v>
      </c>
      <c r="I33" s="30" t="s">
        <v>23</v>
      </c>
    </row>
    <row r="34" spans="1:9" ht="12.75" customHeight="1" x14ac:dyDescent="0.2">
      <c r="A34" s="4"/>
      <c r="B34" s="4"/>
      <c r="C34" s="118"/>
      <c r="D34" s="87" t="s">
        <v>32</v>
      </c>
      <c r="E34" s="71" t="s">
        <v>5</v>
      </c>
      <c r="F34" s="122">
        <v>50</v>
      </c>
      <c r="G34" s="123"/>
      <c r="H34" s="11">
        <v>28</v>
      </c>
      <c r="I34" s="31" t="s">
        <v>23</v>
      </c>
    </row>
    <row r="35" spans="1:9" ht="12.75" customHeight="1" thickBot="1" x14ac:dyDescent="0.25">
      <c r="A35" s="4"/>
      <c r="B35" s="4"/>
      <c r="C35" s="119"/>
      <c r="D35" s="85" t="s">
        <v>11</v>
      </c>
      <c r="E35" s="73" t="s">
        <v>12</v>
      </c>
      <c r="F35" s="124">
        <v>50</v>
      </c>
      <c r="G35" s="125"/>
      <c r="H35" s="33">
        <v>33</v>
      </c>
      <c r="I35" s="34" t="s">
        <v>23</v>
      </c>
    </row>
    <row r="36" spans="1:9" ht="12.75" customHeight="1" x14ac:dyDescent="0.2">
      <c r="A36" s="4"/>
      <c r="B36" s="4"/>
      <c r="C36" s="117">
        <v>42118</v>
      </c>
      <c r="D36" s="35" t="s">
        <v>6</v>
      </c>
      <c r="E36" s="36" t="s">
        <v>6</v>
      </c>
      <c r="F36" s="120" t="s">
        <v>14</v>
      </c>
      <c r="G36" s="121"/>
      <c r="H36" s="37">
        <v>7.42</v>
      </c>
      <c r="I36" s="38" t="s">
        <v>23</v>
      </c>
    </row>
    <row r="37" spans="1:9" ht="12.75" customHeight="1" x14ac:dyDescent="0.2">
      <c r="A37" s="4"/>
      <c r="B37" s="4"/>
      <c r="C37" s="118"/>
      <c r="D37" s="81" t="s">
        <v>32</v>
      </c>
      <c r="E37" s="15" t="s">
        <v>5</v>
      </c>
      <c r="F37" s="122">
        <v>50</v>
      </c>
      <c r="G37" s="123"/>
      <c r="H37" s="16">
        <v>40</v>
      </c>
      <c r="I37" s="39" t="s">
        <v>23</v>
      </c>
    </row>
    <row r="38" spans="1:9" ht="12.75" customHeight="1" thickBot="1" x14ac:dyDescent="0.25">
      <c r="A38" s="4"/>
      <c r="B38" s="4"/>
      <c r="C38" s="119"/>
      <c r="D38" s="40" t="s">
        <v>11</v>
      </c>
      <c r="E38" s="41" t="s">
        <v>12</v>
      </c>
      <c r="F38" s="124">
        <v>50</v>
      </c>
      <c r="G38" s="125"/>
      <c r="H38" s="42">
        <v>54</v>
      </c>
      <c r="I38" s="43" t="s">
        <v>24</v>
      </c>
    </row>
    <row r="39" spans="1:9" ht="12.75" customHeight="1" x14ac:dyDescent="0.2">
      <c r="A39" s="4"/>
      <c r="B39" s="4"/>
      <c r="C39" s="117">
        <v>42123</v>
      </c>
      <c r="D39" s="82" t="s">
        <v>6</v>
      </c>
      <c r="E39" s="83" t="s">
        <v>6</v>
      </c>
      <c r="F39" s="120" t="s">
        <v>14</v>
      </c>
      <c r="G39" s="121"/>
      <c r="H39" s="29">
        <v>7.8</v>
      </c>
      <c r="I39" s="30" t="s">
        <v>23</v>
      </c>
    </row>
    <row r="40" spans="1:9" ht="12.75" customHeight="1" x14ac:dyDescent="0.2">
      <c r="A40" s="4"/>
      <c r="B40" s="4"/>
      <c r="C40" s="118"/>
      <c r="D40" s="87" t="s">
        <v>32</v>
      </c>
      <c r="E40" s="71" t="s">
        <v>5</v>
      </c>
      <c r="F40" s="122">
        <v>50</v>
      </c>
      <c r="G40" s="123"/>
      <c r="H40" s="11">
        <v>15</v>
      </c>
      <c r="I40" s="31" t="s">
        <v>23</v>
      </c>
    </row>
    <row r="41" spans="1:9" ht="12.75" customHeight="1" thickBot="1" x14ac:dyDescent="0.25">
      <c r="A41" s="4"/>
      <c r="B41" s="4"/>
      <c r="C41" s="119"/>
      <c r="D41" s="85" t="s">
        <v>11</v>
      </c>
      <c r="E41" s="73" t="s">
        <v>12</v>
      </c>
      <c r="F41" s="124">
        <v>50</v>
      </c>
      <c r="G41" s="125"/>
      <c r="H41" s="33">
        <v>34.840000000000003</v>
      </c>
      <c r="I41" s="34" t="s">
        <v>23</v>
      </c>
    </row>
    <row r="42" spans="1:9" ht="12.75" customHeight="1" x14ac:dyDescent="0.2">
      <c r="A42" s="99" t="s">
        <v>16</v>
      </c>
      <c r="B42" s="100"/>
      <c r="C42" s="136" t="s">
        <v>30</v>
      </c>
      <c r="D42" s="137"/>
      <c r="E42" s="137"/>
      <c r="F42" s="137"/>
      <c r="G42" s="137"/>
      <c r="H42" s="137"/>
      <c r="I42" s="138"/>
    </row>
    <row r="43" spans="1:9" ht="12.75" customHeight="1" x14ac:dyDescent="0.2">
      <c r="A43" s="4"/>
      <c r="B43" s="4"/>
      <c r="C43" s="139"/>
      <c r="D43" s="140"/>
      <c r="E43" s="140"/>
      <c r="F43" s="140"/>
      <c r="G43" s="140"/>
      <c r="H43" s="140"/>
      <c r="I43" s="141"/>
    </row>
    <row r="44" spans="1:9" ht="12.75" customHeight="1" thickBot="1" x14ac:dyDescent="0.25">
      <c r="A44" s="4"/>
      <c r="B44" s="4"/>
      <c r="C44" s="142"/>
      <c r="D44" s="143"/>
      <c r="E44" s="143"/>
      <c r="F44" s="143"/>
      <c r="G44" s="143"/>
      <c r="H44" s="143"/>
      <c r="I44" s="144"/>
    </row>
    <row r="49" spans="1:2" x14ac:dyDescent="0.2">
      <c r="A49" s="4"/>
      <c r="B49" s="4"/>
    </row>
  </sheetData>
  <sheetProtection algorithmName="SHA-512" hashValue="fAWciezU1SbRyhaPGCBWPFX5oXa/dk98/aPxVn4YWxhzQJZs+kGWeHGexYuXepuR4DLYQUNcntB070Ri8mX4KQ==" saltValue="YQOuyzAj5yzWdYKaePEjAw==" spinCount="100000" sheet="1" objects="1" scenarios="1"/>
  <mergeCells count="45">
    <mergeCell ref="C42:I44"/>
    <mergeCell ref="A42:B42"/>
    <mergeCell ref="C36:C38"/>
    <mergeCell ref="F36:G36"/>
    <mergeCell ref="F37:G37"/>
    <mergeCell ref="F38:G38"/>
    <mergeCell ref="C39:C41"/>
    <mergeCell ref="F39:G39"/>
    <mergeCell ref="F40:G40"/>
    <mergeCell ref="F41:G41"/>
    <mergeCell ref="I31:I32"/>
    <mergeCell ref="A33:B33"/>
    <mergeCell ref="C33:C35"/>
    <mergeCell ref="F33:G33"/>
    <mergeCell ref="F34:G34"/>
    <mergeCell ref="F35:G35"/>
    <mergeCell ref="C31:C32"/>
    <mergeCell ref="D31:D32"/>
    <mergeCell ref="E31:E32"/>
    <mergeCell ref="F31:G32"/>
    <mergeCell ref="H31:H32"/>
    <mergeCell ref="H22:H23"/>
    <mergeCell ref="I22:I23"/>
    <mergeCell ref="E24:F24"/>
    <mergeCell ref="E25:F25"/>
    <mergeCell ref="E26:F26"/>
    <mergeCell ref="H16:H17"/>
    <mergeCell ref="I16:I17"/>
    <mergeCell ref="E18:F18"/>
    <mergeCell ref="E19:F19"/>
    <mergeCell ref="E20:F20"/>
    <mergeCell ref="A22:B22"/>
    <mergeCell ref="C22:C23"/>
    <mergeCell ref="D22:D23"/>
    <mergeCell ref="E22:F23"/>
    <mergeCell ref="G22:G23"/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64">
        <v>42125</v>
      </c>
    </row>
    <row r="2" spans="1:9" ht="18" customHeight="1" x14ac:dyDescent="0.25">
      <c r="A2" s="26" t="s">
        <v>26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8" t="s">
        <v>28</v>
      </c>
    </row>
    <row r="6" spans="1:9" ht="15" x14ac:dyDescent="0.25">
      <c r="A6" s="18"/>
    </row>
    <row r="7" spans="1:9" x14ac:dyDescent="0.2">
      <c r="A7" s="56" t="s">
        <v>29</v>
      </c>
      <c r="B7" s="56"/>
      <c r="C7" s="17"/>
      <c r="D7" s="17"/>
      <c r="E7" s="17"/>
      <c r="F7" s="17"/>
      <c r="G7" s="17"/>
    </row>
    <row r="8" spans="1:9" ht="15" customHeight="1" x14ac:dyDescent="0.2">
      <c r="A8" s="54"/>
      <c r="B8" s="54"/>
      <c r="C8" s="55"/>
      <c r="D8" s="55"/>
      <c r="E8" s="55"/>
      <c r="F8" s="55"/>
      <c r="G8" s="55"/>
    </row>
    <row r="9" spans="1:9" ht="15" x14ac:dyDescent="0.25">
      <c r="A9" s="18" t="s">
        <v>27</v>
      </c>
    </row>
    <row r="10" spans="1:9" ht="15" customHeight="1" x14ac:dyDescent="0.25">
      <c r="A10" s="18"/>
    </row>
    <row r="11" spans="1:9" ht="30" customHeight="1" x14ac:dyDescent="0.2">
      <c r="A11" s="96" t="s">
        <v>17</v>
      </c>
      <c r="B11" s="96"/>
      <c r="C11" s="97" t="s">
        <v>22</v>
      </c>
      <c r="D11" s="97"/>
      <c r="E11" s="97"/>
      <c r="F11" s="97"/>
      <c r="G11" s="97"/>
    </row>
    <row r="12" spans="1:9" ht="27.75" customHeight="1" x14ac:dyDescent="0.2">
      <c r="A12" s="96" t="s">
        <v>16</v>
      </c>
      <c r="B12" s="96"/>
      <c r="C12" s="98" t="s">
        <v>21</v>
      </c>
      <c r="D12" s="98"/>
      <c r="E12" s="98"/>
      <c r="F12" s="98"/>
      <c r="G12" s="98"/>
    </row>
    <row r="13" spans="1:9" x14ac:dyDescent="0.2">
      <c r="A13" s="12"/>
      <c r="B13" s="12"/>
      <c r="C13" s="14"/>
      <c r="D13" s="14"/>
      <c r="E13" s="14"/>
      <c r="F13" s="14"/>
      <c r="G13" s="14"/>
    </row>
    <row r="14" spans="1:9" ht="15" x14ac:dyDescent="0.25">
      <c r="A14" s="18" t="s">
        <v>20</v>
      </c>
    </row>
    <row r="15" spans="1:9" ht="15.75" thickBot="1" x14ac:dyDescent="0.3">
      <c r="A15" s="18"/>
    </row>
    <row r="16" spans="1:9" ht="15.95" customHeight="1" x14ac:dyDescent="0.2">
      <c r="A16" s="99" t="s">
        <v>17</v>
      </c>
      <c r="B16" s="100"/>
      <c r="C16" s="101" t="s">
        <v>0</v>
      </c>
      <c r="D16" s="103" t="s">
        <v>1</v>
      </c>
      <c r="E16" s="105" t="s">
        <v>13</v>
      </c>
      <c r="F16" s="105"/>
      <c r="G16" s="107" t="s">
        <v>2</v>
      </c>
      <c r="H16" s="107" t="s">
        <v>3</v>
      </c>
      <c r="I16" s="109" t="s">
        <v>4</v>
      </c>
    </row>
    <row r="17" spans="1:13" ht="15.95" customHeight="1" thickBot="1" x14ac:dyDescent="0.25">
      <c r="B17" s="19"/>
      <c r="C17" s="102"/>
      <c r="D17" s="104"/>
      <c r="E17" s="106"/>
      <c r="F17" s="106"/>
      <c r="G17" s="108"/>
      <c r="H17" s="108"/>
      <c r="I17" s="110"/>
    </row>
    <row r="18" spans="1:13" ht="12.75" customHeight="1" x14ac:dyDescent="0.2">
      <c r="A18" s="4"/>
      <c r="B18" s="20"/>
      <c r="C18" s="46" t="s">
        <v>6</v>
      </c>
      <c r="D18" s="28" t="s">
        <v>6</v>
      </c>
      <c r="E18" s="111" t="s">
        <v>14</v>
      </c>
      <c r="F18" s="112"/>
      <c r="G18" s="57">
        <f>MIN(H33,H36,H39)</f>
        <v>6.9</v>
      </c>
      <c r="H18" s="57">
        <f>MAX(H33,H36,H39)</f>
        <v>7.5</v>
      </c>
      <c r="I18" s="66">
        <f>AVERAGE(H33,H36,H39)</f>
        <v>7.2333333333333343</v>
      </c>
      <c r="J18" s="21"/>
      <c r="K18" s="22"/>
      <c r="L18" s="22"/>
      <c r="M18" s="22"/>
    </row>
    <row r="19" spans="1:13" x14ac:dyDescent="0.2">
      <c r="A19" s="4"/>
      <c r="B19" s="10"/>
      <c r="C19" s="49" t="s">
        <v>10</v>
      </c>
      <c r="D19" s="9" t="s">
        <v>5</v>
      </c>
      <c r="E19" s="113">
        <v>50</v>
      </c>
      <c r="F19" s="113"/>
      <c r="G19" s="25">
        <f>MIN(H34,H37,H40)</f>
        <v>10</v>
      </c>
      <c r="H19" s="25">
        <f>MAX(H34,H37,H40)</f>
        <v>16</v>
      </c>
      <c r="I19" s="50">
        <f>AVERAGE(H34,H37,H40)</f>
        <v>13.333333333333334</v>
      </c>
      <c r="J19" s="23"/>
      <c r="K19" s="22"/>
      <c r="L19" s="22"/>
      <c r="M19" s="22"/>
    </row>
    <row r="20" spans="1:13" ht="12.75" customHeight="1" thickBot="1" x14ac:dyDescent="0.25">
      <c r="A20" s="4"/>
      <c r="B20" s="10"/>
      <c r="C20" s="51" t="s">
        <v>11</v>
      </c>
      <c r="D20" s="32" t="s">
        <v>12</v>
      </c>
      <c r="E20" s="114">
        <v>50</v>
      </c>
      <c r="F20" s="114"/>
      <c r="G20" s="67">
        <f>MIN(H35,H38,H41)</f>
        <v>4.01</v>
      </c>
      <c r="H20" s="67">
        <f>MAX(H35,H38,H41)</f>
        <v>10</v>
      </c>
      <c r="I20" s="68">
        <f>AVERAGE(H35,H38,H41)</f>
        <v>6.583333333333333</v>
      </c>
      <c r="J20" s="23"/>
      <c r="K20" s="22"/>
      <c r="L20" s="22"/>
      <c r="M20" s="22"/>
    </row>
    <row r="21" spans="1:13" ht="12.75" customHeight="1" thickBot="1" x14ac:dyDescent="0.25">
      <c r="A21" s="4"/>
      <c r="B21" s="10"/>
      <c r="C21" s="10"/>
      <c r="D21" s="23"/>
      <c r="E21" s="24"/>
      <c r="F21" s="24"/>
      <c r="G21" s="10"/>
      <c r="H21" s="10"/>
      <c r="I21" s="10"/>
      <c r="J21" s="23"/>
      <c r="K21" s="22"/>
      <c r="L21" s="22"/>
      <c r="M21" s="22"/>
    </row>
    <row r="22" spans="1:13" ht="15.95" customHeight="1" x14ac:dyDescent="0.2">
      <c r="A22" s="99" t="s">
        <v>16</v>
      </c>
      <c r="B22" s="100"/>
      <c r="C22" s="101" t="s">
        <v>0</v>
      </c>
      <c r="D22" s="103" t="s">
        <v>1</v>
      </c>
      <c r="E22" s="105" t="s">
        <v>13</v>
      </c>
      <c r="F22" s="105"/>
      <c r="G22" s="107" t="s">
        <v>2</v>
      </c>
      <c r="H22" s="107" t="s">
        <v>3</v>
      </c>
      <c r="I22" s="109" t="s">
        <v>4</v>
      </c>
    </row>
    <row r="23" spans="1:13" ht="15.95" customHeight="1" thickBot="1" x14ac:dyDescent="0.25">
      <c r="B23" s="19"/>
      <c r="C23" s="102"/>
      <c r="D23" s="104"/>
      <c r="E23" s="106"/>
      <c r="F23" s="106"/>
      <c r="G23" s="108"/>
      <c r="H23" s="108"/>
      <c r="I23" s="110"/>
    </row>
    <row r="24" spans="1:13" ht="12.75" customHeight="1" x14ac:dyDescent="0.2">
      <c r="A24" s="4"/>
      <c r="B24" s="20"/>
      <c r="C24" s="46" t="s">
        <v>6</v>
      </c>
      <c r="D24" s="28" t="s">
        <v>6</v>
      </c>
      <c r="E24" s="111" t="str">
        <f>E18</f>
        <v>6 - 8.5</v>
      </c>
      <c r="F24" s="112"/>
      <c r="G24" s="47" t="s">
        <v>31</v>
      </c>
      <c r="H24" s="47" t="s">
        <v>31</v>
      </c>
      <c r="I24" s="48" t="s">
        <v>31</v>
      </c>
      <c r="J24" s="21"/>
      <c r="K24" s="22"/>
      <c r="L24" s="22"/>
      <c r="M24" s="22"/>
    </row>
    <row r="25" spans="1:13" x14ac:dyDescent="0.2">
      <c r="A25" s="4"/>
      <c r="B25" s="10"/>
      <c r="C25" s="49" t="s">
        <v>10</v>
      </c>
      <c r="D25" s="9" t="s">
        <v>5</v>
      </c>
      <c r="E25" s="113">
        <f>E19</f>
        <v>50</v>
      </c>
      <c r="F25" s="113"/>
      <c r="G25" s="25" t="s">
        <v>31</v>
      </c>
      <c r="H25" s="25" t="s">
        <v>31</v>
      </c>
      <c r="I25" s="50" t="s">
        <v>31</v>
      </c>
      <c r="J25" s="23"/>
      <c r="K25" s="22"/>
      <c r="L25" s="22"/>
      <c r="M25" s="22"/>
    </row>
    <row r="26" spans="1:13" ht="12.75" customHeight="1" thickBot="1" x14ac:dyDescent="0.25">
      <c r="A26" s="4"/>
      <c r="B26" s="10"/>
      <c r="C26" s="51" t="s">
        <v>11</v>
      </c>
      <c r="D26" s="32" t="s">
        <v>12</v>
      </c>
      <c r="E26" s="114">
        <f>E20</f>
        <v>50</v>
      </c>
      <c r="F26" s="114"/>
      <c r="G26" s="52" t="s">
        <v>31</v>
      </c>
      <c r="H26" s="52" t="s">
        <v>31</v>
      </c>
      <c r="I26" s="53" t="s">
        <v>31</v>
      </c>
      <c r="J26" s="23"/>
      <c r="K26" s="22"/>
      <c r="L26" s="22"/>
      <c r="M26" s="22"/>
    </row>
    <row r="27" spans="1:13" ht="12.75" customHeight="1" x14ac:dyDescent="0.2">
      <c r="A27" s="4"/>
      <c r="B27" s="10"/>
      <c r="C27" s="10"/>
      <c r="D27" s="23"/>
      <c r="E27" s="24"/>
      <c r="F27" s="24"/>
      <c r="G27" s="10"/>
      <c r="H27" s="10"/>
      <c r="I27" s="10"/>
      <c r="J27" s="23"/>
      <c r="K27" s="22"/>
      <c r="L27" s="22"/>
      <c r="M27" s="22"/>
    </row>
    <row r="28" spans="1:13" ht="12.75" customHeight="1" x14ac:dyDescent="0.2">
      <c r="A28" s="4"/>
      <c r="B28" s="10"/>
      <c r="C28" s="10"/>
      <c r="D28" s="23"/>
      <c r="E28" s="24"/>
      <c r="F28" s="24"/>
      <c r="G28" s="10"/>
      <c r="H28" s="10"/>
      <c r="I28" s="10"/>
      <c r="J28" s="23"/>
      <c r="K28" s="22"/>
      <c r="L28" s="22"/>
      <c r="M28" s="22"/>
    </row>
    <row r="29" spans="1:13" ht="15" x14ac:dyDescent="0.25">
      <c r="A29" s="18" t="s">
        <v>25</v>
      </c>
      <c r="B29" s="10"/>
      <c r="C29" s="10"/>
      <c r="D29" s="23"/>
      <c r="E29" s="24"/>
      <c r="F29" s="24"/>
      <c r="G29" s="10"/>
      <c r="H29" s="10"/>
      <c r="I29" s="10"/>
      <c r="J29" s="23"/>
      <c r="K29" s="22"/>
      <c r="L29" s="22"/>
      <c r="M29" s="22"/>
    </row>
    <row r="30" spans="1:13" ht="12.75" customHeight="1" thickBot="1" x14ac:dyDescent="0.25">
      <c r="A30" s="4"/>
      <c r="B30" s="4"/>
      <c r="C30" s="14"/>
      <c r="D30" s="14"/>
      <c r="E30" s="14"/>
      <c r="F30" s="14"/>
    </row>
    <row r="31" spans="1:13" ht="12.75" customHeight="1" x14ac:dyDescent="0.2">
      <c r="A31" s="4"/>
      <c r="B31" s="4"/>
      <c r="C31" s="126" t="s">
        <v>15</v>
      </c>
      <c r="D31" s="128" t="s">
        <v>0</v>
      </c>
      <c r="E31" s="128" t="s">
        <v>1</v>
      </c>
      <c r="F31" s="131" t="s">
        <v>13</v>
      </c>
      <c r="G31" s="132"/>
      <c r="H31" s="135" t="s">
        <v>18</v>
      </c>
      <c r="I31" s="115" t="s">
        <v>19</v>
      </c>
    </row>
    <row r="32" spans="1:13" ht="25.5" customHeight="1" thickBot="1" x14ac:dyDescent="0.25">
      <c r="A32" s="4"/>
      <c r="B32" s="4"/>
      <c r="C32" s="127"/>
      <c r="D32" s="129"/>
      <c r="E32" s="130"/>
      <c r="F32" s="133"/>
      <c r="G32" s="134"/>
      <c r="H32" s="129"/>
      <c r="I32" s="116"/>
    </row>
    <row r="33" spans="1:9" ht="12.75" customHeight="1" x14ac:dyDescent="0.2">
      <c r="A33" s="99" t="s">
        <v>17</v>
      </c>
      <c r="B33" s="100"/>
      <c r="C33" s="117">
        <v>42129</v>
      </c>
      <c r="D33" s="88" t="s">
        <v>6</v>
      </c>
      <c r="E33" s="89" t="s">
        <v>6</v>
      </c>
      <c r="F33" s="120" t="s">
        <v>14</v>
      </c>
      <c r="G33" s="121"/>
      <c r="H33" s="37">
        <v>7.5</v>
      </c>
      <c r="I33" s="38" t="s">
        <v>23</v>
      </c>
    </row>
    <row r="34" spans="1:9" ht="12.75" customHeight="1" x14ac:dyDescent="0.2">
      <c r="A34" s="4"/>
      <c r="B34" s="4"/>
      <c r="C34" s="118"/>
      <c r="D34" s="90" t="s">
        <v>32</v>
      </c>
      <c r="E34" s="91" t="s">
        <v>5</v>
      </c>
      <c r="F34" s="122">
        <v>50</v>
      </c>
      <c r="G34" s="123"/>
      <c r="H34" s="16">
        <v>16</v>
      </c>
      <c r="I34" s="39" t="s">
        <v>23</v>
      </c>
    </row>
    <row r="35" spans="1:9" ht="12.75" customHeight="1" thickBot="1" x14ac:dyDescent="0.25">
      <c r="A35" s="4"/>
      <c r="B35" s="4"/>
      <c r="C35" s="119"/>
      <c r="D35" s="92" t="s">
        <v>11</v>
      </c>
      <c r="E35" s="93" t="s">
        <v>12</v>
      </c>
      <c r="F35" s="124">
        <v>50</v>
      </c>
      <c r="G35" s="125"/>
      <c r="H35" s="42">
        <v>5.74</v>
      </c>
      <c r="I35" s="43" t="s">
        <v>23</v>
      </c>
    </row>
    <row r="36" spans="1:9" ht="12.75" customHeight="1" x14ac:dyDescent="0.2">
      <c r="A36" s="4"/>
      <c r="B36" s="4"/>
      <c r="C36" s="117">
        <v>42130</v>
      </c>
      <c r="D36" s="82" t="s">
        <v>6</v>
      </c>
      <c r="E36" s="83" t="s">
        <v>6</v>
      </c>
      <c r="F36" s="120" t="s">
        <v>14</v>
      </c>
      <c r="G36" s="121"/>
      <c r="H36" s="29">
        <v>7.3</v>
      </c>
      <c r="I36" s="30" t="s">
        <v>23</v>
      </c>
    </row>
    <row r="37" spans="1:9" ht="12.75" customHeight="1" x14ac:dyDescent="0.2">
      <c r="A37" s="4"/>
      <c r="B37" s="4"/>
      <c r="C37" s="118"/>
      <c r="D37" s="87" t="s">
        <v>32</v>
      </c>
      <c r="E37" s="71" t="s">
        <v>5</v>
      </c>
      <c r="F37" s="122">
        <v>50</v>
      </c>
      <c r="G37" s="123"/>
      <c r="H37" s="11">
        <v>10</v>
      </c>
      <c r="I37" s="31" t="s">
        <v>23</v>
      </c>
    </row>
    <row r="38" spans="1:9" ht="12.75" customHeight="1" thickBot="1" x14ac:dyDescent="0.25">
      <c r="A38" s="4"/>
      <c r="B38" s="4"/>
      <c r="C38" s="119"/>
      <c r="D38" s="85" t="s">
        <v>11</v>
      </c>
      <c r="E38" s="73" t="s">
        <v>12</v>
      </c>
      <c r="F38" s="124">
        <v>50</v>
      </c>
      <c r="G38" s="125"/>
      <c r="H38" s="33">
        <v>4.01</v>
      </c>
      <c r="I38" s="34" t="s">
        <v>23</v>
      </c>
    </row>
    <row r="39" spans="1:9" ht="12.75" customHeight="1" x14ac:dyDescent="0.2">
      <c r="A39" s="4"/>
      <c r="B39" s="4"/>
      <c r="C39" s="117">
        <v>42131</v>
      </c>
      <c r="D39" s="94" t="s">
        <v>6</v>
      </c>
      <c r="E39" s="89" t="s">
        <v>6</v>
      </c>
      <c r="F39" s="120" t="s">
        <v>14</v>
      </c>
      <c r="G39" s="121"/>
      <c r="H39" s="37">
        <v>6.9</v>
      </c>
      <c r="I39" s="38" t="s">
        <v>23</v>
      </c>
    </row>
    <row r="40" spans="1:9" ht="12.75" customHeight="1" x14ac:dyDescent="0.2">
      <c r="A40" s="4"/>
      <c r="B40" s="4"/>
      <c r="C40" s="118"/>
      <c r="D40" s="90" t="s">
        <v>32</v>
      </c>
      <c r="E40" s="91" t="s">
        <v>5</v>
      </c>
      <c r="F40" s="122">
        <v>50</v>
      </c>
      <c r="G40" s="123"/>
      <c r="H40" s="16">
        <v>14</v>
      </c>
      <c r="I40" s="39" t="s">
        <v>23</v>
      </c>
    </row>
    <row r="41" spans="1:9" ht="12.75" customHeight="1" thickBot="1" x14ac:dyDescent="0.25">
      <c r="A41" s="4"/>
      <c r="B41" s="4"/>
      <c r="C41" s="119"/>
      <c r="D41" s="92" t="s">
        <v>11</v>
      </c>
      <c r="E41" s="93" t="s">
        <v>12</v>
      </c>
      <c r="F41" s="124">
        <v>50</v>
      </c>
      <c r="G41" s="125"/>
      <c r="H41" s="42">
        <v>10</v>
      </c>
      <c r="I41" s="43" t="s">
        <v>23</v>
      </c>
    </row>
    <row r="42" spans="1:9" ht="12.75" customHeight="1" x14ac:dyDescent="0.2">
      <c r="A42" s="99" t="s">
        <v>16</v>
      </c>
      <c r="B42" s="100"/>
      <c r="C42" s="136" t="s">
        <v>30</v>
      </c>
      <c r="D42" s="137"/>
      <c r="E42" s="137"/>
      <c r="F42" s="137"/>
      <c r="G42" s="137"/>
      <c r="H42" s="137"/>
      <c r="I42" s="138"/>
    </row>
    <row r="43" spans="1:9" ht="12.75" customHeight="1" x14ac:dyDescent="0.2">
      <c r="A43" s="4"/>
      <c r="B43" s="4"/>
      <c r="C43" s="139"/>
      <c r="D43" s="140"/>
      <c r="E43" s="140"/>
      <c r="F43" s="140"/>
      <c r="G43" s="140"/>
      <c r="H43" s="140"/>
      <c r="I43" s="141"/>
    </row>
    <row r="44" spans="1:9" ht="12.75" customHeight="1" thickBot="1" x14ac:dyDescent="0.25">
      <c r="A44" s="4"/>
      <c r="B44" s="4"/>
      <c r="C44" s="142"/>
      <c r="D44" s="143"/>
      <c r="E44" s="143"/>
      <c r="F44" s="143"/>
      <c r="G44" s="143"/>
      <c r="H44" s="143"/>
      <c r="I44" s="144"/>
    </row>
    <row r="49" spans="1:2" x14ac:dyDescent="0.2">
      <c r="A49" s="4"/>
      <c r="B49" s="4"/>
    </row>
  </sheetData>
  <sheetProtection algorithmName="SHA-512" hashValue="Lszl5NbjVC1Rfl/We5iXAhWUWmaJ1rDoHi8pw7qMDGWEMj1HDfB8VxJOfj4dTg9qSwz8qV5Na079wfPZhwITkQ==" saltValue="HRDu+t2MrL1M0bBmB0oZgA==" spinCount="100000" sheet="1" objects="1" scenarios="1"/>
  <mergeCells count="45">
    <mergeCell ref="C42:I44"/>
    <mergeCell ref="A42:B42"/>
    <mergeCell ref="C36:C38"/>
    <mergeCell ref="F36:G36"/>
    <mergeCell ref="F37:G37"/>
    <mergeCell ref="F38:G38"/>
    <mergeCell ref="C39:C41"/>
    <mergeCell ref="F39:G39"/>
    <mergeCell ref="F40:G40"/>
    <mergeCell ref="F41:G41"/>
    <mergeCell ref="I31:I32"/>
    <mergeCell ref="A33:B33"/>
    <mergeCell ref="C33:C35"/>
    <mergeCell ref="F33:G33"/>
    <mergeCell ref="F34:G34"/>
    <mergeCell ref="F35:G35"/>
    <mergeCell ref="C31:C32"/>
    <mergeCell ref="D31:D32"/>
    <mergeCell ref="E31:E32"/>
    <mergeCell ref="F31:G32"/>
    <mergeCell ref="H31:H32"/>
    <mergeCell ref="H22:H23"/>
    <mergeCell ref="I22:I23"/>
    <mergeCell ref="E24:F24"/>
    <mergeCell ref="E25:F25"/>
    <mergeCell ref="E26:F26"/>
    <mergeCell ref="H16:H17"/>
    <mergeCell ref="I16:I17"/>
    <mergeCell ref="E18:F18"/>
    <mergeCell ref="E19:F19"/>
    <mergeCell ref="E20:F20"/>
    <mergeCell ref="A22:B22"/>
    <mergeCell ref="C22:C23"/>
    <mergeCell ref="D22:D23"/>
    <mergeCell ref="E22:F23"/>
    <mergeCell ref="G22:G23"/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10"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64">
        <v>42156</v>
      </c>
    </row>
    <row r="2" spans="1:9" ht="18" customHeight="1" x14ac:dyDescent="0.25">
      <c r="A2" s="26" t="s">
        <v>26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8" t="s">
        <v>28</v>
      </c>
    </row>
    <row r="6" spans="1:9" ht="15" x14ac:dyDescent="0.25">
      <c r="A6" s="18"/>
    </row>
    <row r="7" spans="1:9" x14ac:dyDescent="0.2">
      <c r="A7" s="56" t="s">
        <v>29</v>
      </c>
      <c r="B7" s="56"/>
      <c r="C7" s="17"/>
      <c r="D7" s="17"/>
      <c r="E7" s="17"/>
      <c r="F7" s="17"/>
      <c r="G7" s="17"/>
    </row>
    <row r="8" spans="1:9" ht="15" customHeight="1" x14ac:dyDescent="0.2">
      <c r="A8" s="54"/>
      <c r="B8" s="54"/>
      <c r="C8" s="55"/>
      <c r="D8" s="55"/>
      <c r="E8" s="55"/>
      <c r="F8" s="55"/>
      <c r="G8" s="55"/>
    </row>
    <row r="9" spans="1:9" ht="15" x14ac:dyDescent="0.25">
      <c r="A9" s="18" t="s">
        <v>27</v>
      </c>
    </row>
    <row r="10" spans="1:9" ht="15" customHeight="1" x14ac:dyDescent="0.25">
      <c r="A10" s="18"/>
    </row>
    <row r="11" spans="1:9" ht="30" customHeight="1" x14ac:dyDescent="0.2">
      <c r="A11" s="96" t="s">
        <v>17</v>
      </c>
      <c r="B11" s="96"/>
      <c r="C11" s="97" t="s">
        <v>22</v>
      </c>
      <c r="D11" s="97"/>
      <c r="E11" s="97"/>
      <c r="F11" s="97"/>
      <c r="G11" s="97"/>
    </row>
    <row r="12" spans="1:9" ht="27.75" customHeight="1" x14ac:dyDescent="0.2">
      <c r="A12" s="96" t="s">
        <v>16</v>
      </c>
      <c r="B12" s="96"/>
      <c r="C12" s="98" t="s">
        <v>21</v>
      </c>
      <c r="D12" s="98"/>
      <c r="E12" s="98"/>
      <c r="F12" s="98"/>
      <c r="G12" s="98"/>
    </row>
    <row r="13" spans="1:9" x14ac:dyDescent="0.2">
      <c r="A13" s="12"/>
      <c r="B13" s="12"/>
      <c r="C13" s="14"/>
      <c r="D13" s="14"/>
      <c r="E13" s="14"/>
      <c r="F13" s="14"/>
      <c r="G13" s="14"/>
    </row>
    <row r="14" spans="1:9" ht="15" x14ac:dyDescent="0.25">
      <c r="A14" s="18" t="s">
        <v>20</v>
      </c>
    </row>
    <row r="15" spans="1:9" ht="15.75" thickBot="1" x14ac:dyDescent="0.3">
      <c r="A15" s="18"/>
    </row>
    <row r="16" spans="1:9" ht="15.95" customHeight="1" x14ac:dyDescent="0.2">
      <c r="A16" s="99" t="s">
        <v>17</v>
      </c>
      <c r="B16" s="100"/>
      <c r="C16" s="101" t="s">
        <v>0</v>
      </c>
      <c r="D16" s="103" t="s">
        <v>1</v>
      </c>
      <c r="E16" s="105" t="s">
        <v>13</v>
      </c>
      <c r="F16" s="105"/>
      <c r="G16" s="107" t="s">
        <v>2</v>
      </c>
      <c r="H16" s="107" t="s">
        <v>3</v>
      </c>
      <c r="I16" s="109" t="s">
        <v>4</v>
      </c>
    </row>
    <row r="17" spans="1:13" ht="15.95" customHeight="1" thickBot="1" x14ac:dyDescent="0.25">
      <c r="B17" s="19"/>
      <c r="C17" s="102"/>
      <c r="D17" s="104"/>
      <c r="E17" s="106"/>
      <c r="F17" s="106"/>
      <c r="G17" s="108"/>
      <c r="H17" s="108"/>
      <c r="I17" s="110"/>
    </row>
    <row r="18" spans="1:13" ht="12.75" customHeight="1" x14ac:dyDescent="0.2">
      <c r="A18" s="4"/>
      <c r="B18" s="20"/>
      <c r="C18" s="46" t="s">
        <v>6</v>
      </c>
      <c r="D18" s="28" t="s">
        <v>6</v>
      </c>
      <c r="E18" s="111" t="s">
        <v>14</v>
      </c>
      <c r="F18" s="112"/>
      <c r="G18" s="57">
        <f>MIN(H33,H36,H39)</f>
        <v>7.4</v>
      </c>
      <c r="H18" s="57">
        <f>MAX(H33,H36,H39)</f>
        <v>8.1999999999999993</v>
      </c>
      <c r="I18" s="66">
        <f>AVERAGE(H33,H36,H39)</f>
        <v>7.7333333333333334</v>
      </c>
      <c r="J18" s="21"/>
      <c r="K18" s="22"/>
      <c r="L18" s="22"/>
      <c r="M18" s="22"/>
    </row>
    <row r="19" spans="1:13" x14ac:dyDescent="0.2">
      <c r="A19" s="4"/>
      <c r="B19" s="10"/>
      <c r="C19" s="49" t="s">
        <v>10</v>
      </c>
      <c r="D19" s="9" t="s">
        <v>5</v>
      </c>
      <c r="E19" s="113">
        <v>50</v>
      </c>
      <c r="F19" s="113"/>
      <c r="G19" s="25">
        <f>MIN(H34,H37,H40)</f>
        <v>10</v>
      </c>
      <c r="H19" s="25">
        <f>MAX(H34,H37,H40)</f>
        <v>13</v>
      </c>
      <c r="I19" s="50">
        <f>AVERAGE(H34,H37,H40)</f>
        <v>11</v>
      </c>
      <c r="J19" s="23"/>
      <c r="K19" s="22"/>
      <c r="L19" s="22"/>
      <c r="M19" s="22"/>
    </row>
    <row r="20" spans="1:13" ht="12.75" customHeight="1" thickBot="1" x14ac:dyDescent="0.25">
      <c r="A20" s="4"/>
      <c r="B20" s="10"/>
      <c r="C20" s="51" t="s">
        <v>11</v>
      </c>
      <c r="D20" s="32" t="s">
        <v>12</v>
      </c>
      <c r="E20" s="114">
        <v>50</v>
      </c>
      <c r="F20" s="114"/>
      <c r="G20" s="67">
        <f>MIN(H35,H38,H41)</f>
        <v>4.3499999999999996</v>
      </c>
      <c r="H20" s="67">
        <f>MAX(H35,H38,H41)</f>
        <v>7.82</v>
      </c>
      <c r="I20" s="68">
        <f>AVERAGE(H35,H38,H41)</f>
        <v>6.1766666666666667</v>
      </c>
      <c r="J20" s="23"/>
      <c r="K20" s="22"/>
      <c r="L20" s="22"/>
      <c r="M20" s="22"/>
    </row>
    <row r="21" spans="1:13" ht="12.75" customHeight="1" thickBot="1" x14ac:dyDescent="0.25">
      <c r="A21" s="4"/>
      <c r="B21" s="10"/>
      <c r="C21" s="10"/>
      <c r="D21" s="23"/>
      <c r="E21" s="24"/>
      <c r="F21" s="24"/>
      <c r="G21" s="10"/>
      <c r="H21" s="10"/>
      <c r="I21" s="10"/>
      <c r="J21" s="23"/>
      <c r="K21" s="22"/>
      <c r="L21" s="22"/>
      <c r="M21" s="22"/>
    </row>
    <row r="22" spans="1:13" ht="15.95" customHeight="1" x14ac:dyDescent="0.2">
      <c r="A22" s="99" t="s">
        <v>16</v>
      </c>
      <c r="B22" s="100"/>
      <c r="C22" s="101" t="s">
        <v>0</v>
      </c>
      <c r="D22" s="103" t="s">
        <v>1</v>
      </c>
      <c r="E22" s="105" t="s">
        <v>13</v>
      </c>
      <c r="F22" s="105"/>
      <c r="G22" s="107" t="s">
        <v>2</v>
      </c>
      <c r="H22" s="107" t="s">
        <v>3</v>
      </c>
      <c r="I22" s="109" t="s">
        <v>4</v>
      </c>
    </row>
    <row r="23" spans="1:13" ht="15.95" customHeight="1" thickBot="1" x14ac:dyDescent="0.25">
      <c r="B23" s="19"/>
      <c r="C23" s="102"/>
      <c r="D23" s="104"/>
      <c r="E23" s="106"/>
      <c r="F23" s="106"/>
      <c r="G23" s="108"/>
      <c r="H23" s="108"/>
      <c r="I23" s="110"/>
    </row>
    <row r="24" spans="1:13" ht="12.75" customHeight="1" x14ac:dyDescent="0.2">
      <c r="A24" s="4"/>
      <c r="B24" s="20"/>
      <c r="C24" s="46" t="s">
        <v>6</v>
      </c>
      <c r="D24" s="28" t="s">
        <v>6</v>
      </c>
      <c r="E24" s="111" t="str">
        <f>E18</f>
        <v>6 - 8.5</v>
      </c>
      <c r="F24" s="112"/>
      <c r="G24" s="47" t="s">
        <v>31</v>
      </c>
      <c r="H24" s="47" t="s">
        <v>31</v>
      </c>
      <c r="I24" s="48" t="s">
        <v>31</v>
      </c>
      <c r="J24" s="21"/>
      <c r="K24" s="22"/>
      <c r="L24" s="22"/>
      <c r="M24" s="22"/>
    </row>
    <row r="25" spans="1:13" x14ac:dyDescent="0.2">
      <c r="A25" s="4"/>
      <c r="B25" s="10"/>
      <c r="C25" s="49" t="s">
        <v>10</v>
      </c>
      <c r="D25" s="9" t="s">
        <v>5</v>
      </c>
      <c r="E25" s="113">
        <f>E19</f>
        <v>50</v>
      </c>
      <c r="F25" s="113"/>
      <c r="G25" s="25" t="s">
        <v>31</v>
      </c>
      <c r="H25" s="25" t="s">
        <v>31</v>
      </c>
      <c r="I25" s="50" t="s">
        <v>31</v>
      </c>
      <c r="J25" s="23"/>
      <c r="K25" s="22"/>
      <c r="L25" s="22"/>
      <c r="M25" s="22"/>
    </row>
    <row r="26" spans="1:13" ht="12.75" customHeight="1" thickBot="1" x14ac:dyDescent="0.25">
      <c r="A26" s="4"/>
      <c r="B26" s="10"/>
      <c r="C26" s="51" t="s">
        <v>11</v>
      </c>
      <c r="D26" s="32" t="s">
        <v>12</v>
      </c>
      <c r="E26" s="114">
        <f>E20</f>
        <v>50</v>
      </c>
      <c r="F26" s="114"/>
      <c r="G26" s="52" t="s">
        <v>31</v>
      </c>
      <c r="H26" s="52" t="s">
        <v>31</v>
      </c>
      <c r="I26" s="53" t="s">
        <v>31</v>
      </c>
      <c r="J26" s="23"/>
      <c r="K26" s="22"/>
      <c r="L26" s="22"/>
      <c r="M26" s="22"/>
    </row>
    <row r="27" spans="1:13" ht="12.75" customHeight="1" x14ac:dyDescent="0.2">
      <c r="A27" s="4"/>
      <c r="B27" s="10"/>
      <c r="C27" s="10"/>
      <c r="D27" s="23"/>
      <c r="E27" s="24"/>
      <c r="F27" s="24"/>
      <c r="G27" s="10"/>
      <c r="H27" s="10"/>
      <c r="I27" s="10"/>
      <c r="J27" s="23"/>
      <c r="K27" s="22"/>
      <c r="L27" s="22"/>
      <c r="M27" s="22"/>
    </row>
    <row r="28" spans="1:13" ht="12.75" customHeight="1" x14ac:dyDescent="0.2">
      <c r="A28" s="4"/>
      <c r="B28" s="10"/>
      <c r="C28" s="10"/>
      <c r="D28" s="23"/>
      <c r="E28" s="24"/>
      <c r="F28" s="24"/>
      <c r="G28" s="10"/>
      <c r="H28" s="10"/>
      <c r="I28" s="10"/>
      <c r="J28" s="23"/>
      <c r="K28" s="22"/>
      <c r="L28" s="22"/>
      <c r="M28" s="22"/>
    </row>
    <row r="29" spans="1:13" ht="15" x14ac:dyDescent="0.25">
      <c r="A29" s="18" t="s">
        <v>25</v>
      </c>
      <c r="B29" s="10"/>
      <c r="C29" s="10"/>
      <c r="D29" s="23"/>
      <c r="E29" s="24"/>
      <c r="F29" s="24"/>
      <c r="G29" s="10"/>
      <c r="H29" s="10"/>
      <c r="I29" s="10"/>
      <c r="J29" s="23"/>
      <c r="K29" s="22"/>
      <c r="L29" s="22"/>
      <c r="M29" s="22"/>
    </row>
    <row r="30" spans="1:13" ht="12.75" customHeight="1" thickBot="1" x14ac:dyDescent="0.25">
      <c r="A30" s="4"/>
      <c r="B30" s="4"/>
      <c r="C30" s="14"/>
      <c r="D30" s="14"/>
      <c r="E30" s="14"/>
      <c r="F30" s="14"/>
    </row>
    <row r="31" spans="1:13" ht="12.75" customHeight="1" x14ac:dyDescent="0.2">
      <c r="A31" s="4"/>
      <c r="B31" s="4"/>
      <c r="C31" s="126" t="s">
        <v>15</v>
      </c>
      <c r="D31" s="128" t="s">
        <v>0</v>
      </c>
      <c r="E31" s="128" t="s">
        <v>1</v>
      </c>
      <c r="F31" s="131" t="s">
        <v>13</v>
      </c>
      <c r="G31" s="132"/>
      <c r="H31" s="135" t="s">
        <v>18</v>
      </c>
      <c r="I31" s="115" t="s">
        <v>19</v>
      </c>
    </row>
    <row r="32" spans="1:13" ht="25.5" customHeight="1" thickBot="1" x14ac:dyDescent="0.25">
      <c r="A32" s="4"/>
      <c r="B32" s="4"/>
      <c r="C32" s="127"/>
      <c r="D32" s="129"/>
      <c r="E32" s="130"/>
      <c r="F32" s="133"/>
      <c r="G32" s="134"/>
      <c r="H32" s="129"/>
      <c r="I32" s="116"/>
    </row>
    <row r="33" spans="1:9" ht="12.75" customHeight="1" x14ac:dyDescent="0.2">
      <c r="A33" s="99" t="s">
        <v>17</v>
      </c>
      <c r="B33" s="100"/>
      <c r="C33" s="117">
        <v>42180</v>
      </c>
      <c r="D33" s="94" t="s">
        <v>6</v>
      </c>
      <c r="E33" s="89" t="s">
        <v>6</v>
      </c>
      <c r="F33" s="120" t="s">
        <v>14</v>
      </c>
      <c r="G33" s="121"/>
      <c r="H33" s="37">
        <v>7.6</v>
      </c>
      <c r="I33" s="38" t="s">
        <v>23</v>
      </c>
    </row>
    <row r="34" spans="1:9" ht="12.75" customHeight="1" x14ac:dyDescent="0.2">
      <c r="A34" s="4"/>
      <c r="B34" s="4"/>
      <c r="C34" s="118"/>
      <c r="D34" s="95" t="s">
        <v>32</v>
      </c>
      <c r="E34" s="91" t="s">
        <v>5</v>
      </c>
      <c r="F34" s="122">
        <v>50</v>
      </c>
      <c r="G34" s="123"/>
      <c r="H34" s="16">
        <v>13</v>
      </c>
      <c r="I34" s="39" t="s">
        <v>23</v>
      </c>
    </row>
    <row r="35" spans="1:9" ht="12.75" customHeight="1" thickBot="1" x14ac:dyDescent="0.25">
      <c r="A35" s="4"/>
      <c r="B35" s="4"/>
      <c r="C35" s="119"/>
      <c r="D35" s="92" t="s">
        <v>11</v>
      </c>
      <c r="E35" s="93" t="s">
        <v>12</v>
      </c>
      <c r="F35" s="124">
        <v>50</v>
      </c>
      <c r="G35" s="125"/>
      <c r="H35" s="42">
        <v>7.82</v>
      </c>
      <c r="I35" s="43" t="s">
        <v>23</v>
      </c>
    </row>
    <row r="36" spans="1:9" ht="12.75" customHeight="1" x14ac:dyDescent="0.2">
      <c r="A36" s="4"/>
      <c r="B36" s="4"/>
      <c r="C36" s="117">
        <v>42181</v>
      </c>
      <c r="D36" s="82" t="s">
        <v>6</v>
      </c>
      <c r="E36" s="83" t="s">
        <v>6</v>
      </c>
      <c r="F36" s="120" t="s">
        <v>14</v>
      </c>
      <c r="G36" s="121"/>
      <c r="H36" s="29">
        <v>7.4</v>
      </c>
      <c r="I36" s="30" t="s">
        <v>23</v>
      </c>
    </row>
    <row r="37" spans="1:9" ht="12.75" customHeight="1" x14ac:dyDescent="0.2">
      <c r="A37" s="4"/>
      <c r="B37" s="4"/>
      <c r="C37" s="118"/>
      <c r="D37" s="84" t="s">
        <v>32</v>
      </c>
      <c r="E37" s="71" t="s">
        <v>5</v>
      </c>
      <c r="F37" s="122">
        <v>50</v>
      </c>
      <c r="G37" s="123"/>
      <c r="H37" s="11">
        <v>10</v>
      </c>
      <c r="I37" s="31" t="s">
        <v>23</v>
      </c>
    </row>
    <row r="38" spans="1:9" ht="12.75" customHeight="1" thickBot="1" x14ac:dyDescent="0.25">
      <c r="A38" s="4"/>
      <c r="B38" s="4"/>
      <c r="C38" s="119"/>
      <c r="D38" s="85" t="s">
        <v>11</v>
      </c>
      <c r="E38" s="73" t="s">
        <v>12</v>
      </c>
      <c r="F38" s="124">
        <v>50</v>
      </c>
      <c r="G38" s="125"/>
      <c r="H38" s="33">
        <v>4.3499999999999996</v>
      </c>
      <c r="I38" s="34" t="s">
        <v>23</v>
      </c>
    </row>
    <row r="39" spans="1:9" ht="12.75" customHeight="1" x14ac:dyDescent="0.2">
      <c r="A39" s="145"/>
      <c r="B39" s="146"/>
      <c r="C39" s="117">
        <v>42185</v>
      </c>
      <c r="D39" s="94" t="s">
        <v>6</v>
      </c>
      <c r="E39" s="89" t="s">
        <v>6</v>
      </c>
      <c r="F39" s="120" t="s">
        <v>14</v>
      </c>
      <c r="G39" s="121"/>
      <c r="H39" s="37">
        <v>8.1999999999999993</v>
      </c>
      <c r="I39" s="38" t="s">
        <v>23</v>
      </c>
    </row>
    <row r="40" spans="1:9" ht="12.75" customHeight="1" x14ac:dyDescent="0.2">
      <c r="A40" s="4"/>
      <c r="B40" s="4"/>
      <c r="C40" s="118"/>
      <c r="D40" s="95" t="s">
        <v>32</v>
      </c>
      <c r="E40" s="91" t="s">
        <v>5</v>
      </c>
      <c r="F40" s="122">
        <v>50</v>
      </c>
      <c r="G40" s="123"/>
      <c r="H40" s="16">
        <v>10</v>
      </c>
      <c r="I40" s="39" t="s">
        <v>23</v>
      </c>
    </row>
    <row r="41" spans="1:9" ht="12.75" customHeight="1" thickBot="1" x14ac:dyDescent="0.25">
      <c r="A41" s="4"/>
      <c r="B41" s="4"/>
      <c r="C41" s="119"/>
      <c r="D41" s="92" t="s">
        <v>11</v>
      </c>
      <c r="E41" s="93" t="s">
        <v>12</v>
      </c>
      <c r="F41" s="124">
        <v>50</v>
      </c>
      <c r="G41" s="125"/>
      <c r="H41" s="42">
        <v>6.36</v>
      </c>
      <c r="I41" s="43" t="s">
        <v>23</v>
      </c>
    </row>
    <row r="42" spans="1:9" ht="12.75" customHeight="1" x14ac:dyDescent="0.2">
      <c r="A42" s="99" t="s">
        <v>16</v>
      </c>
      <c r="B42" s="100"/>
      <c r="C42" s="136" t="s">
        <v>30</v>
      </c>
      <c r="D42" s="137"/>
      <c r="E42" s="137"/>
      <c r="F42" s="137"/>
      <c r="G42" s="137"/>
      <c r="H42" s="137"/>
      <c r="I42" s="138"/>
    </row>
    <row r="43" spans="1:9" ht="12.75" customHeight="1" x14ac:dyDescent="0.2">
      <c r="A43" s="4"/>
      <c r="B43" s="4"/>
      <c r="C43" s="139"/>
      <c r="D43" s="140"/>
      <c r="E43" s="140"/>
      <c r="F43" s="140"/>
      <c r="G43" s="140"/>
      <c r="H43" s="140"/>
      <c r="I43" s="141"/>
    </row>
    <row r="44" spans="1:9" ht="12.75" customHeight="1" thickBot="1" x14ac:dyDescent="0.25">
      <c r="A44" s="4"/>
      <c r="B44" s="4"/>
      <c r="C44" s="142"/>
      <c r="D44" s="143"/>
      <c r="E44" s="143"/>
      <c r="F44" s="143"/>
      <c r="G44" s="143"/>
      <c r="H44" s="143"/>
      <c r="I44" s="144"/>
    </row>
    <row r="49" spans="1:2" x14ac:dyDescent="0.2">
      <c r="A49" s="4"/>
      <c r="B49" s="4"/>
    </row>
  </sheetData>
  <sheetProtection algorithmName="SHA-512" hashValue="KDM/Yw2j21sWjVo3oheeUhwN4vSdquM15vOR0WTT4xIfahaVlhJaTfu5OQBNV0m1THvIo1vZS2ynxsimbcI21w==" saltValue="GqHY0L8iSY4BoqtXdKeIZg==" spinCount="100000" sheet="1" objects="1" scenarios="1"/>
  <mergeCells count="45">
    <mergeCell ref="C42:I44"/>
    <mergeCell ref="A42:B42"/>
    <mergeCell ref="C36:C38"/>
    <mergeCell ref="F36:G36"/>
    <mergeCell ref="F37:G37"/>
    <mergeCell ref="F38:G38"/>
    <mergeCell ref="C39:C41"/>
    <mergeCell ref="F39:G39"/>
    <mergeCell ref="F40:G40"/>
    <mergeCell ref="F41:G41"/>
    <mergeCell ref="I31:I32"/>
    <mergeCell ref="A33:B33"/>
    <mergeCell ref="C33:C35"/>
    <mergeCell ref="F33:G33"/>
    <mergeCell ref="F34:G34"/>
    <mergeCell ref="F35:G35"/>
    <mergeCell ref="C31:C32"/>
    <mergeCell ref="D31:D32"/>
    <mergeCell ref="E31:E32"/>
    <mergeCell ref="F31:G32"/>
    <mergeCell ref="H31:H32"/>
    <mergeCell ref="H22:H23"/>
    <mergeCell ref="I22:I23"/>
    <mergeCell ref="E24:F24"/>
    <mergeCell ref="E25:F25"/>
    <mergeCell ref="E26:F26"/>
    <mergeCell ref="H16:H17"/>
    <mergeCell ref="I16:I17"/>
    <mergeCell ref="E18:F18"/>
    <mergeCell ref="E19:F19"/>
    <mergeCell ref="E20:F20"/>
    <mergeCell ref="A22:B22"/>
    <mergeCell ref="C22:C23"/>
    <mergeCell ref="D22:D23"/>
    <mergeCell ref="E22:F23"/>
    <mergeCell ref="G22:G23"/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6"/>
  <sheetViews>
    <sheetView topLeftCell="A10"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64">
        <v>42186</v>
      </c>
    </row>
    <row r="2" spans="1:9" ht="18" customHeight="1" x14ac:dyDescent="0.25">
      <c r="A2" s="26" t="s">
        <v>26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8" t="s">
        <v>28</v>
      </c>
    </row>
    <row r="6" spans="1:9" ht="15" x14ac:dyDescent="0.25">
      <c r="A6" s="18"/>
    </row>
    <row r="7" spans="1:9" x14ac:dyDescent="0.2">
      <c r="A7" s="56" t="s">
        <v>29</v>
      </c>
      <c r="B7" s="56"/>
      <c r="C7" s="17"/>
      <c r="D7" s="17"/>
      <c r="E7" s="17"/>
      <c r="F7" s="17"/>
      <c r="G7" s="17"/>
    </row>
    <row r="8" spans="1:9" ht="15" customHeight="1" x14ac:dyDescent="0.2">
      <c r="A8" s="54"/>
      <c r="B8" s="54"/>
      <c r="C8" s="55"/>
      <c r="D8" s="55"/>
      <c r="E8" s="55"/>
      <c r="F8" s="55"/>
      <c r="G8" s="55"/>
    </row>
    <row r="9" spans="1:9" ht="15" x14ac:dyDescent="0.25">
      <c r="A9" s="18" t="s">
        <v>27</v>
      </c>
    </row>
    <row r="10" spans="1:9" ht="15" customHeight="1" x14ac:dyDescent="0.25">
      <c r="A10" s="18"/>
    </row>
    <row r="11" spans="1:9" ht="30" customHeight="1" x14ac:dyDescent="0.2">
      <c r="A11" s="96" t="s">
        <v>17</v>
      </c>
      <c r="B11" s="96"/>
      <c r="C11" s="97" t="s">
        <v>22</v>
      </c>
      <c r="D11" s="97"/>
      <c r="E11" s="97"/>
      <c r="F11" s="97"/>
      <c r="G11" s="97"/>
    </row>
    <row r="12" spans="1:9" ht="27.75" customHeight="1" x14ac:dyDescent="0.2">
      <c r="A12" s="96" t="s">
        <v>16</v>
      </c>
      <c r="B12" s="96"/>
      <c r="C12" s="98" t="s">
        <v>21</v>
      </c>
      <c r="D12" s="98"/>
      <c r="E12" s="98"/>
      <c r="F12" s="98"/>
      <c r="G12" s="98"/>
    </row>
    <row r="13" spans="1:9" x14ac:dyDescent="0.2">
      <c r="A13" s="12"/>
      <c r="B13" s="12"/>
      <c r="C13" s="13"/>
      <c r="D13" s="13"/>
      <c r="E13" s="13"/>
      <c r="F13" s="13"/>
      <c r="G13" s="13"/>
    </row>
    <row r="14" spans="1:9" ht="15" x14ac:dyDescent="0.25">
      <c r="A14" s="18" t="s">
        <v>20</v>
      </c>
    </row>
    <row r="15" spans="1:9" ht="15.75" thickBot="1" x14ac:dyDescent="0.3">
      <c r="A15" s="18"/>
    </row>
    <row r="16" spans="1:9" ht="15.95" customHeight="1" x14ac:dyDescent="0.2">
      <c r="A16" s="99" t="s">
        <v>17</v>
      </c>
      <c r="B16" s="100"/>
      <c r="C16" s="101" t="s">
        <v>0</v>
      </c>
      <c r="D16" s="103" t="s">
        <v>1</v>
      </c>
      <c r="E16" s="105" t="s">
        <v>13</v>
      </c>
      <c r="F16" s="105"/>
      <c r="G16" s="107" t="s">
        <v>2</v>
      </c>
      <c r="H16" s="107" t="s">
        <v>3</v>
      </c>
      <c r="I16" s="109" t="s">
        <v>4</v>
      </c>
    </row>
    <row r="17" spans="1:13" ht="15.95" customHeight="1" thickBot="1" x14ac:dyDescent="0.25">
      <c r="B17" s="19"/>
      <c r="C17" s="102"/>
      <c r="D17" s="104"/>
      <c r="E17" s="106"/>
      <c r="F17" s="106"/>
      <c r="G17" s="108"/>
      <c r="H17" s="108"/>
      <c r="I17" s="110"/>
    </row>
    <row r="18" spans="1:13" ht="12.75" customHeight="1" x14ac:dyDescent="0.2">
      <c r="A18" s="4"/>
      <c r="B18" s="20"/>
      <c r="C18" s="46" t="s">
        <v>6</v>
      </c>
      <c r="D18" s="28" t="s">
        <v>6</v>
      </c>
      <c r="E18" s="111" t="s">
        <v>14</v>
      </c>
      <c r="F18" s="112"/>
      <c r="G18" s="57">
        <f>MIN(H33,H36)</f>
        <v>6.8</v>
      </c>
      <c r="H18" s="57">
        <f>MAX(H33,H36)</f>
        <v>7.6</v>
      </c>
      <c r="I18" s="66">
        <f>AVERAGE(H33,H36)</f>
        <v>7.1999999999999993</v>
      </c>
      <c r="J18" s="21"/>
      <c r="K18" s="22"/>
      <c r="L18" s="22"/>
      <c r="M18" s="22"/>
    </row>
    <row r="19" spans="1:13" x14ac:dyDescent="0.2">
      <c r="A19" s="4"/>
      <c r="B19" s="10"/>
      <c r="C19" s="49" t="s">
        <v>10</v>
      </c>
      <c r="D19" s="9" t="s">
        <v>5</v>
      </c>
      <c r="E19" s="113">
        <v>50</v>
      </c>
      <c r="F19" s="113"/>
      <c r="G19" s="25">
        <f t="shared" ref="G19:G20" si="0">MIN(H34,H37)</f>
        <v>10</v>
      </c>
      <c r="H19" s="25">
        <f t="shared" ref="H19:H20" si="1">MAX(H34,H37)</f>
        <v>10</v>
      </c>
      <c r="I19" s="50">
        <f t="shared" ref="I19:I20" si="2">AVERAGE(H34,H37)</f>
        <v>10</v>
      </c>
      <c r="J19" s="23"/>
      <c r="K19" s="22"/>
      <c r="L19" s="22"/>
      <c r="M19" s="22"/>
    </row>
    <row r="20" spans="1:13" ht="12.75" customHeight="1" thickBot="1" x14ac:dyDescent="0.25">
      <c r="A20" s="4"/>
      <c r="B20" s="10"/>
      <c r="C20" s="51" t="s">
        <v>11</v>
      </c>
      <c r="D20" s="32" t="s">
        <v>12</v>
      </c>
      <c r="E20" s="114">
        <v>50</v>
      </c>
      <c r="F20" s="114"/>
      <c r="G20" s="67">
        <f t="shared" si="0"/>
        <v>6.56</v>
      </c>
      <c r="H20" s="67">
        <f t="shared" si="1"/>
        <v>9.65</v>
      </c>
      <c r="I20" s="68">
        <f t="shared" si="2"/>
        <v>8.1050000000000004</v>
      </c>
      <c r="J20" s="23"/>
      <c r="K20" s="22"/>
      <c r="L20" s="22"/>
      <c r="M20" s="22"/>
    </row>
    <row r="21" spans="1:13" ht="12.75" customHeight="1" thickBot="1" x14ac:dyDescent="0.25">
      <c r="A21" s="4"/>
      <c r="B21" s="10"/>
      <c r="C21" s="10"/>
      <c r="D21" s="23"/>
      <c r="E21" s="24"/>
      <c r="F21" s="24"/>
      <c r="G21" s="10"/>
      <c r="H21" s="10"/>
      <c r="I21" s="10"/>
      <c r="J21" s="23"/>
      <c r="K21" s="22"/>
      <c r="L21" s="22"/>
      <c r="M21" s="22"/>
    </row>
    <row r="22" spans="1:13" ht="15.95" customHeight="1" x14ac:dyDescent="0.2">
      <c r="A22" s="99" t="s">
        <v>16</v>
      </c>
      <c r="B22" s="100"/>
      <c r="C22" s="101" t="s">
        <v>0</v>
      </c>
      <c r="D22" s="103" t="s">
        <v>1</v>
      </c>
      <c r="E22" s="105" t="s">
        <v>13</v>
      </c>
      <c r="F22" s="105"/>
      <c r="G22" s="107" t="s">
        <v>2</v>
      </c>
      <c r="H22" s="107" t="s">
        <v>3</v>
      </c>
      <c r="I22" s="109" t="s">
        <v>4</v>
      </c>
    </row>
    <row r="23" spans="1:13" ht="15.95" customHeight="1" thickBot="1" x14ac:dyDescent="0.25">
      <c r="B23" s="19"/>
      <c r="C23" s="102"/>
      <c r="D23" s="104"/>
      <c r="E23" s="106"/>
      <c r="F23" s="106"/>
      <c r="G23" s="108"/>
      <c r="H23" s="108"/>
      <c r="I23" s="110"/>
    </row>
    <row r="24" spans="1:13" ht="12.75" customHeight="1" x14ac:dyDescent="0.2">
      <c r="A24" s="4"/>
      <c r="B24" s="20"/>
      <c r="C24" s="46" t="s">
        <v>6</v>
      </c>
      <c r="D24" s="28" t="s">
        <v>6</v>
      </c>
      <c r="E24" s="111" t="str">
        <f>E18</f>
        <v>6 - 8.5</v>
      </c>
      <c r="F24" s="112"/>
      <c r="G24" s="47" t="s">
        <v>31</v>
      </c>
      <c r="H24" s="47" t="s">
        <v>31</v>
      </c>
      <c r="I24" s="48" t="s">
        <v>31</v>
      </c>
      <c r="J24" s="21"/>
      <c r="K24" s="22"/>
      <c r="L24" s="22"/>
      <c r="M24" s="22"/>
    </row>
    <row r="25" spans="1:13" x14ac:dyDescent="0.2">
      <c r="A25" s="4"/>
      <c r="B25" s="10"/>
      <c r="C25" s="49" t="s">
        <v>10</v>
      </c>
      <c r="D25" s="9" t="s">
        <v>5</v>
      </c>
      <c r="E25" s="113">
        <f>E19</f>
        <v>50</v>
      </c>
      <c r="F25" s="113"/>
      <c r="G25" s="25" t="s">
        <v>31</v>
      </c>
      <c r="H25" s="25" t="s">
        <v>31</v>
      </c>
      <c r="I25" s="50" t="s">
        <v>31</v>
      </c>
      <c r="J25" s="23"/>
      <c r="K25" s="22"/>
      <c r="L25" s="22"/>
      <c r="M25" s="22"/>
    </row>
    <row r="26" spans="1:13" ht="12.75" customHeight="1" thickBot="1" x14ac:dyDescent="0.25">
      <c r="A26" s="4"/>
      <c r="B26" s="10"/>
      <c r="C26" s="51" t="s">
        <v>11</v>
      </c>
      <c r="D26" s="32" t="s">
        <v>12</v>
      </c>
      <c r="E26" s="114">
        <f>E20</f>
        <v>50</v>
      </c>
      <c r="F26" s="114"/>
      <c r="G26" s="52" t="s">
        <v>31</v>
      </c>
      <c r="H26" s="52" t="s">
        <v>31</v>
      </c>
      <c r="I26" s="53" t="s">
        <v>31</v>
      </c>
      <c r="J26" s="23"/>
      <c r="K26" s="22"/>
      <c r="L26" s="22"/>
      <c r="M26" s="22"/>
    </row>
    <row r="27" spans="1:13" ht="12.75" customHeight="1" x14ac:dyDescent="0.2">
      <c r="A27" s="4"/>
      <c r="B27" s="10"/>
      <c r="C27" s="10"/>
      <c r="D27" s="23"/>
      <c r="E27" s="24"/>
      <c r="F27" s="24"/>
      <c r="G27" s="10"/>
      <c r="H27" s="10"/>
      <c r="I27" s="10"/>
      <c r="J27" s="23"/>
      <c r="K27" s="22"/>
      <c r="L27" s="22"/>
      <c r="M27" s="22"/>
    </row>
    <row r="28" spans="1:13" ht="12.75" customHeight="1" x14ac:dyDescent="0.2">
      <c r="A28" s="4"/>
      <c r="B28" s="10"/>
      <c r="C28" s="10"/>
      <c r="D28" s="23"/>
      <c r="E28" s="24"/>
      <c r="F28" s="24"/>
      <c r="G28" s="10"/>
      <c r="H28" s="10"/>
      <c r="I28" s="10"/>
      <c r="J28" s="23"/>
      <c r="K28" s="22"/>
      <c r="L28" s="22"/>
      <c r="M28" s="22"/>
    </row>
    <row r="29" spans="1:13" ht="15" x14ac:dyDescent="0.25">
      <c r="A29" s="18" t="s">
        <v>25</v>
      </c>
      <c r="B29" s="10"/>
      <c r="C29" s="10"/>
      <c r="D29" s="23"/>
      <c r="E29" s="24"/>
      <c r="F29" s="24"/>
      <c r="G29" s="10"/>
      <c r="H29" s="10"/>
      <c r="I29" s="10"/>
      <c r="J29" s="23"/>
      <c r="K29" s="22"/>
      <c r="L29" s="22"/>
      <c r="M29" s="22"/>
    </row>
    <row r="30" spans="1:13" ht="12.75" customHeight="1" thickBot="1" x14ac:dyDescent="0.25">
      <c r="A30" s="4"/>
      <c r="B30" s="4"/>
      <c r="C30" s="13"/>
      <c r="D30" s="13"/>
      <c r="E30" s="13"/>
      <c r="F30" s="13"/>
    </row>
    <row r="31" spans="1:13" ht="12.75" customHeight="1" x14ac:dyDescent="0.2">
      <c r="A31" s="4"/>
      <c r="B31" s="4"/>
      <c r="C31" s="126" t="s">
        <v>15</v>
      </c>
      <c r="D31" s="128" t="s">
        <v>0</v>
      </c>
      <c r="E31" s="128" t="s">
        <v>1</v>
      </c>
      <c r="F31" s="131" t="s">
        <v>13</v>
      </c>
      <c r="G31" s="132"/>
      <c r="H31" s="135" t="s">
        <v>18</v>
      </c>
      <c r="I31" s="115" t="s">
        <v>19</v>
      </c>
    </row>
    <row r="32" spans="1:13" ht="25.5" customHeight="1" thickBot="1" x14ac:dyDescent="0.25">
      <c r="A32" s="4"/>
      <c r="B32" s="4"/>
      <c r="C32" s="127"/>
      <c r="D32" s="129"/>
      <c r="E32" s="130"/>
      <c r="F32" s="133"/>
      <c r="G32" s="134"/>
      <c r="H32" s="129"/>
      <c r="I32" s="116"/>
    </row>
    <row r="33" spans="1:9" ht="12.75" customHeight="1" x14ac:dyDescent="0.2">
      <c r="A33" s="99" t="s">
        <v>17</v>
      </c>
      <c r="B33" s="100"/>
      <c r="C33" s="117">
        <v>42186</v>
      </c>
      <c r="D33" s="94" t="s">
        <v>6</v>
      </c>
      <c r="E33" s="89" t="s">
        <v>6</v>
      </c>
      <c r="F33" s="120" t="s">
        <v>14</v>
      </c>
      <c r="G33" s="121"/>
      <c r="H33" s="37">
        <v>6.8</v>
      </c>
      <c r="I33" s="38" t="s">
        <v>23</v>
      </c>
    </row>
    <row r="34" spans="1:9" ht="12.75" customHeight="1" x14ac:dyDescent="0.2">
      <c r="A34" s="4"/>
      <c r="B34" s="4"/>
      <c r="C34" s="118"/>
      <c r="D34" s="90" t="s">
        <v>32</v>
      </c>
      <c r="E34" s="91" t="s">
        <v>5</v>
      </c>
      <c r="F34" s="122">
        <v>50</v>
      </c>
      <c r="G34" s="123"/>
      <c r="H34" s="16">
        <v>10</v>
      </c>
      <c r="I34" s="39" t="s">
        <v>23</v>
      </c>
    </row>
    <row r="35" spans="1:9" ht="12.75" customHeight="1" thickBot="1" x14ac:dyDescent="0.25">
      <c r="A35" s="4"/>
      <c r="B35" s="4"/>
      <c r="C35" s="119"/>
      <c r="D35" s="92" t="s">
        <v>11</v>
      </c>
      <c r="E35" s="93" t="s">
        <v>12</v>
      </c>
      <c r="F35" s="124">
        <v>50</v>
      </c>
      <c r="G35" s="125"/>
      <c r="H35" s="42">
        <v>6.56</v>
      </c>
      <c r="I35" s="43" t="s">
        <v>23</v>
      </c>
    </row>
    <row r="36" spans="1:9" ht="12.75" customHeight="1" x14ac:dyDescent="0.2">
      <c r="A36" s="4"/>
      <c r="B36" s="4"/>
      <c r="C36" s="117">
        <v>42214</v>
      </c>
      <c r="D36" s="82" t="s">
        <v>6</v>
      </c>
      <c r="E36" s="83" t="s">
        <v>6</v>
      </c>
      <c r="F36" s="120" t="s">
        <v>14</v>
      </c>
      <c r="G36" s="121"/>
      <c r="H36" s="29">
        <v>7.6</v>
      </c>
      <c r="I36" s="30" t="s">
        <v>23</v>
      </c>
    </row>
    <row r="37" spans="1:9" ht="12.75" customHeight="1" x14ac:dyDescent="0.2">
      <c r="A37" s="4"/>
      <c r="B37" s="4"/>
      <c r="C37" s="118"/>
      <c r="D37" s="87" t="s">
        <v>32</v>
      </c>
      <c r="E37" s="71" t="s">
        <v>5</v>
      </c>
      <c r="F37" s="122">
        <v>50</v>
      </c>
      <c r="G37" s="123"/>
      <c r="H37" s="11">
        <v>10</v>
      </c>
      <c r="I37" s="31" t="s">
        <v>23</v>
      </c>
    </row>
    <row r="38" spans="1:9" ht="12.75" customHeight="1" thickBot="1" x14ac:dyDescent="0.25">
      <c r="A38" s="4"/>
      <c r="B38" s="4"/>
      <c r="C38" s="119"/>
      <c r="D38" s="85" t="s">
        <v>11</v>
      </c>
      <c r="E38" s="73" t="s">
        <v>12</v>
      </c>
      <c r="F38" s="124">
        <v>50</v>
      </c>
      <c r="G38" s="125"/>
      <c r="H38" s="33">
        <v>9.65</v>
      </c>
      <c r="I38" s="34" t="s">
        <v>23</v>
      </c>
    </row>
    <row r="39" spans="1:9" ht="12.75" customHeight="1" x14ac:dyDescent="0.2">
      <c r="A39" s="99" t="s">
        <v>16</v>
      </c>
      <c r="B39" s="100"/>
      <c r="C39" s="136" t="s">
        <v>30</v>
      </c>
      <c r="D39" s="137"/>
      <c r="E39" s="137"/>
      <c r="F39" s="137"/>
      <c r="G39" s="137"/>
      <c r="H39" s="137"/>
      <c r="I39" s="138"/>
    </row>
    <row r="40" spans="1:9" ht="12.75" customHeight="1" x14ac:dyDescent="0.2">
      <c r="A40" s="4"/>
      <c r="B40" s="4"/>
      <c r="C40" s="139"/>
      <c r="D40" s="140"/>
      <c r="E40" s="140"/>
      <c r="F40" s="140"/>
      <c r="G40" s="140"/>
      <c r="H40" s="140"/>
      <c r="I40" s="141"/>
    </row>
    <row r="41" spans="1:9" ht="12.75" customHeight="1" thickBot="1" x14ac:dyDescent="0.25">
      <c r="A41" s="4"/>
      <c r="B41" s="4"/>
      <c r="C41" s="142"/>
      <c r="D41" s="143"/>
      <c r="E41" s="143"/>
      <c r="F41" s="143"/>
      <c r="G41" s="143"/>
      <c r="H41" s="143"/>
      <c r="I41" s="144"/>
    </row>
    <row r="42" spans="1:9" ht="12.75" customHeight="1" x14ac:dyDescent="0.2">
      <c r="A42" s="4"/>
      <c r="B42" s="4"/>
    </row>
    <row r="43" spans="1:9" ht="12.75" customHeight="1" x14ac:dyDescent="0.2">
      <c r="A43" s="4"/>
      <c r="B43" s="4"/>
    </row>
    <row r="44" spans="1:9" ht="12.75" customHeight="1" x14ac:dyDescent="0.2">
      <c r="A44" s="4"/>
      <c r="B44" s="4"/>
    </row>
    <row r="45" spans="1:9" ht="12.75" customHeight="1" x14ac:dyDescent="0.2">
      <c r="A45" s="4"/>
      <c r="B45" s="4"/>
    </row>
    <row r="46" spans="1:9" ht="12.75" customHeight="1" x14ac:dyDescent="0.2">
      <c r="A46" s="4"/>
      <c r="B46" s="4"/>
    </row>
    <row r="47" spans="1:9" ht="12.75" customHeight="1" x14ac:dyDescent="0.2">
      <c r="A47" s="4"/>
      <c r="B47" s="4"/>
    </row>
    <row r="48" spans="1:9" ht="12.75" customHeight="1" x14ac:dyDescent="0.2">
      <c r="A48" s="4"/>
      <c r="B48" s="4"/>
    </row>
    <row r="49" spans="1:2" ht="12.75" customHeight="1" x14ac:dyDescent="0.2">
      <c r="A49" s="4"/>
      <c r="B49" s="4"/>
    </row>
    <row r="50" spans="1:2" ht="12.75" customHeight="1" x14ac:dyDescent="0.2">
      <c r="A50" s="4"/>
      <c r="B50" s="4"/>
    </row>
    <row r="51" spans="1:2" ht="12.75" customHeight="1" x14ac:dyDescent="0.2">
      <c r="A51" s="4"/>
      <c r="B51" s="4"/>
    </row>
    <row r="52" spans="1:2" ht="12.75" customHeight="1" x14ac:dyDescent="0.2">
      <c r="A52" s="4"/>
      <c r="B52" s="4"/>
    </row>
    <row r="53" spans="1:2" ht="12.75" customHeight="1" x14ac:dyDescent="0.2">
      <c r="A53" s="4"/>
      <c r="B53" s="4"/>
    </row>
    <row r="54" spans="1:2" ht="12.75" customHeight="1" x14ac:dyDescent="0.2">
      <c r="A54" s="4"/>
      <c r="B54" s="4"/>
    </row>
    <row r="55" spans="1:2" ht="12.75" customHeight="1" x14ac:dyDescent="0.2">
      <c r="A55" s="4"/>
      <c r="B55" s="4"/>
    </row>
    <row r="56" spans="1:2" ht="12.75" customHeight="1" x14ac:dyDescent="0.2">
      <c r="A56" s="4"/>
      <c r="B56" s="4"/>
    </row>
    <row r="57" spans="1:2" ht="12.75" customHeight="1" x14ac:dyDescent="0.2">
      <c r="A57" s="4"/>
      <c r="B57" s="4"/>
    </row>
    <row r="58" spans="1:2" ht="12.75" customHeight="1" x14ac:dyDescent="0.2">
      <c r="A58" s="4"/>
      <c r="B58" s="4"/>
    </row>
    <row r="59" spans="1:2" ht="12.75" customHeight="1" x14ac:dyDescent="0.2">
      <c r="A59" s="4"/>
      <c r="B59" s="4"/>
    </row>
    <row r="60" spans="1:2" ht="12.75" customHeight="1" x14ac:dyDescent="0.2">
      <c r="A60" s="4"/>
      <c r="B60" s="4"/>
    </row>
    <row r="61" spans="1:2" ht="12.75" customHeight="1" x14ac:dyDescent="0.2">
      <c r="A61" s="4"/>
      <c r="B61" s="4"/>
    </row>
    <row r="62" spans="1:2" ht="12.75" customHeight="1" x14ac:dyDescent="0.2">
      <c r="A62" s="4"/>
      <c r="B62" s="4"/>
    </row>
    <row r="63" spans="1:2" ht="12.75" customHeight="1" x14ac:dyDescent="0.2">
      <c r="A63" s="4"/>
      <c r="B63" s="4"/>
    </row>
    <row r="64" spans="1:2" ht="12.75" customHeight="1" x14ac:dyDescent="0.2">
      <c r="A64" s="4"/>
      <c r="B64" s="4"/>
    </row>
    <row r="65" spans="1:2" ht="12.75" customHeight="1" x14ac:dyDescent="0.2">
      <c r="A65" s="4"/>
      <c r="B65" s="4"/>
    </row>
    <row r="66" spans="1:2" ht="12.75" customHeight="1" x14ac:dyDescent="0.2">
      <c r="A66" s="4"/>
      <c r="B66" s="4"/>
    </row>
    <row r="67" spans="1:2" ht="12.75" customHeight="1" x14ac:dyDescent="0.2">
      <c r="A67" s="4"/>
      <c r="B67" s="4"/>
    </row>
    <row r="68" spans="1:2" ht="12.75" customHeight="1" x14ac:dyDescent="0.2">
      <c r="A68" s="4"/>
      <c r="B68" s="4"/>
    </row>
    <row r="69" spans="1:2" ht="12.75" customHeight="1" x14ac:dyDescent="0.2">
      <c r="A69" s="4"/>
      <c r="B69" s="4"/>
    </row>
    <row r="70" spans="1:2" ht="12.75" customHeight="1" x14ac:dyDescent="0.2">
      <c r="A70" s="4"/>
      <c r="B70" s="4"/>
    </row>
    <row r="71" spans="1:2" ht="12.75" customHeight="1" x14ac:dyDescent="0.2">
      <c r="A71" s="4"/>
      <c r="B71" s="4"/>
    </row>
    <row r="72" spans="1:2" ht="12.75" customHeight="1" x14ac:dyDescent="0.2">
      <c r="A72" s="4"/>
      <c r="B72" s="4"/>
    </row>
    <row r="73" spans="1:2" ht="12.75" customHeight="1" x14ac:dyDescent="0.2">
      <c r="A73" s="4"/>
      <c r="B73" s="4"/>
    </row>
    <row r="74" spans="1:2" ht="12.75" customHeight="1" x14ac:dyDescent="0.2">
      <c r="A74" s="4"/>
      <c r="B74" s="4"/>
    </row>
    <row r="75" spans="1:2" ht="12.75" customHeight="1" x14ac:dyDescent="0.2">
      <c r="A75" s="4"/>
      <c r="B75" s="4"/>
    </row>
    <row r="76" spans="1:2" ht="12.75" customHeight="1" x14ac:dyDescent="0.2">
      <c r="A76" s="4"/>
      <c r="B76" s="4"/>
    </row>
    <row r="77" spans="1:2" ht="12.75" customHeight="1" x14ac:dyDescent="0.2">
      <c r="A77" s="4"/>
      <c r="B77" s="4"/>
    </row>
    <row r="78" spans="1:2" ht="12.75" customHeight="1" x14ac:dyDescent="0.2">
      <c r="A78" s="4"/>
      <c r="B78" s="4"/>
    </row>
    <row r="79" spans="1:2" ht="12.75" customHeight="1" x14ac:dyDescent="0.2">
      <c r="A79" s="4"/>
      <c r="B79" s="4"/>
    </row>
    <row r="80" spans="1:2" ht="12.75" customHeight="1" x14ac:dyDescent="0.2">
      <c r="A80" s="4"/>
      <c r="B80" s="4"/>
    </row>
    <row r="81" spans="1:2" ht="12.75" customHeight="1" x14ac:dyDescent="0.2">
      <c r="A81" s="4"/>
      <c r="B81" s="4"/>
    </row>
    <row r="82" spans="1:2" ht="12.75" customHeight="1" x14ac:dyDescent="0.2">
      <c r="A82" s="4"/>
      <c r="B82" s="4"/>
    </row>
    <row r="83" spans="1:2" ht="12.75" customHeight="1" x14ac:dyDescent="0.2">
      <c r="A83" s="4"/>
      <c r="B83" s="4"/>
    </row>
    <row r="84" spans="1:2" ht="12.75" customHeight="1" x14ac:dyDescent="0.2">
      <c r="A84" s="4"/>
      <c r="B84" s="4"/>
    </row>
    <row r="85" spans="1:2" ht="12.75" customHeight="1" x14ac:dyDescent="0.2">
      <c r="A85" s="4"/>
      <c r="B85" s="4"/>
    </row>
    <row r="86" spans="1:2" ht="12.75" customHeight="1" x14ac:dyDescent="0.2">
      <c r="A86" s="4"/>
      <c r="B86" s="4"/>
    </row>
    <row r="87" spans="1:2" ht="12.75" customHeight="1" x14ac:dyDescent="0.2">
      <c r="A87" s="4"/>
      <c r="B87" s="4"/>
    </row>
    <row r="88" spans="1:2" ht="12.75" customHeight="1" x14ac:dyDescent="0.2">
      <c r="A88" s="4"/>
      <c r="B88" s="4"/>
    </row>
    <row r="89" spans="1:2" ht="12.75" customHeight="1" x14ac:dyDescent="0.2">
      <c r="A89" s="4"/>
      <c r="B89" s="4"/>
    </row>
    <row r="90" spans="1:2" ht="12.75" customHeight="1" x14ac:dyDescent="0.2">
      <c r="A90" s="4"/>
      <c r="B90" s="4"/>
    </row>
    <row r="91" spans="1:2" ht="12.75" customHeight="1" x14ac:dyDescent="0.2">
      <c r="A91" s="4"/>
      <c r="B91" s="4"/>
    </row>
    <row r="92" spans="1:2" ht="12.75" customHeight="1" x14ac:dyDescent="0.2">
      <c r="A92" s="4"/>
      <c r="B92" s="4"/>
    </row>
    <row r="93" spans="1:2" ht="12.75" customHeight="1" x14ac:dyDescent="0.2">
      <c r="A93" s="4"/>
      <c r="B93" s="4"/>
    </row>
    <row r="94" spans="1:2" ht="12.75" customHeight="1" x14ac:dyDescent="0.2">
      <c r="A94" s="4"/>
      <c r="B94" s="4"/>
    </row>
    <row r="95" spans="1:2" ht="12.75" customHeight="1" x14ac:dyDescent="0.2">
      <c r="A95" s="4"/>
      <c r="B95" s="4"/>
    </row>
    <row r="96" spans="1:2" ht="12.75" customHeight="1" x14ac:dyDescent="0.2">
      <c r="A96" s="4"/>
      <c r="B96" s="4"/>
    </row>
    <row r="97" spans="1:2" ht="12.75" customHeight="1" x14ac:dyDescent="0.2">
      <c r="A97" s="4"/>
      <c r="B97" s="4"/>
    </row>
    <row r="98" spans="1:2" ht="12.75" customHeight="1" x14ac:dyDescent="0.2">
      <c r="A98" s="4"/>
      <c r="B98" s="4"/>
    </row>
    <row r="99" spans="1:2" ht="12.75" customHeight="1" x14ac:dyDescent="0.2">
      <c r="A99" s="4"/>
      <c r="B99" s="4"/>
    </row>
    <row r="100" spans="1:2" ht="12.75" customHeight="1" x14ac:dyDescent="0.2">
      <c r="A100" s="4"/>
      <c r="B100" s="4"/>
    </row>
    <row r="101" spans="1:2" ht="12.75" customHeight="1" x14ac:dyDescent="0.2">
      <c r="A101" s="4"/>
      <c r="B101" s="4"/>
    </row>
    <row r="102" spans="1:2" ht="12.75" customHeight="1" x14ac:dyDescent="0.2">
      <c r="A102" s="4"/>
      <c r="B102" s="4"/>
    </row>
    <row r="103" spans="1:2" ht="12.75" customHeight="1" x14ac:dyDescent="0.2">
      <c r="A103" s="4"/>
      <c r="B103" s="4"/>
    </row>
    <row r="104" spans="1:2" ht="12.75" customHeight="1" x14ac:dyDescent="0.2">
      <c r="A104" s="4"/>
      <c r="B104" s="4"/>
    </row>
    <row r="105" spans="1:2" ht="12.75" customHeight="1" x14ac:dyDescent="0.2">
      <c r="A105" s="4"/>
      <c r="B105" s="4"/>
    </row>
    <row r="106" spans="1:2" ht="12.75" customHeight="1" x14ac:dyDescent="0.2">
      <c r="A106" s="4"/>
      <c r="B106" s="4"/>
    </row>
    <row r="107" spans="1:2" ht="12.75" customHeight="1" x14ac:dyDescent="0.2">
      <c r="A107" s="4"/>
      <c r="B107" s="4"/>
    </row>
    <row r="108" spans="1:2" ht="12.75" customHeight="1" x14ac:dyDescent="0.2">
      <c r="A108" s="4"/>
      <c r="B108" s="4"/>
    </row>
    <row r="109" spans="1:2" ht="12.75" customHeight="1" x14ac:dyDescent="0.2">
      <c r="A109" s="4"/>
      <c r="B109" s="4"/>
    </row>
    <row r="110" spans="1:2" ht="12.75" customHeight="1" x14ac:dyDescent="0.2">
      <c r="A110" s="4"/>
      <c r="B110" s="4"/>
    </row>
    <row r="111" spans="1:2" ht="12.75" customHeight="1" x14ac:dyDescent="0.2">
      <c r="A111" s="4"/>
      <c r="B111" s="4"/>
    </row>
    <row r="112" spans="1:2" ht="12.75" customHeight="1" x14ac:dyDescent="0.2">
      <c r="A112" s="4"/>
      <c r="B112" s="4"/>
    </row>
    <row r="113" spans="1:11" ht="12.75" customHeight="1" x14ac:dyDescent="0.2">
      <c r="A113" s="4"/>
      <c r="B113" s="4"/>
    </row>
    <row r="114" spans="1:11" ht="12.75" customHeight="1" x14ac:dyDescent="0.2">
      <c r="A114" s="4"/>
      <c r="B114" s="4"/>
    </row>
    <row r="115" spans="1:11" ht="12.75" customHeight="1" x14ac:dyDescent="0.2">
      <c r="A115" s="4"/>
      <c r="B115" s="4"/>
    </row>
    <row r="116" spans="1:11" ht="12.75" customHeight="1" x14ac:dyDescent="0.2">
      <c r="A116" s="4"/>
      <c r="B116" s="4"/>
    </row>
    <row r="117" spans="1:11" ht="12.75" customHeight="1" x14ac:dyDescent="0.2">
      <c r="A117" s="99" t="s">
        <v>16</v>
      </c>
      <c r="B117" s="100"/>
      <c r="K117" s="65"/>
    </row>
    <row r="118" spans="1:11" ht="12.75" customHeight="1" x14ac:dyDescent="0.2">
      <c r="A118" s="4"/>
      <c r="B118" s="4"/>
      <c r="K118" s="65"/>
    </row>
    <row r="119" spans="1:11" ht="12.75" customHeight="1" x14ac:dyDescent="0.2">
      <c r="A119" s="4"/>
      <c r="B119" s="4"/>
      <c r="K119" s="65"/>
    </row>
    <row r="120" spans="1:11" ht="12.75" customHeight="1" x14ac:dyDescent="0.2">
      <c r="A120" s="4"/>
      <c r="B120" s="4"/>
      <c r="K120" s="65"/>
    </row>
    <row r="121" spans="1:11" ht="12.75" customHeight="1" x14ac:dyDescent="0.2">
      <c r="A121" s="4"/>
      <c r="B121" s="4"/>
      <c r="K121" s="65"/>
    </row>
    <row r="122" spans="1:11" ht="12.75" customHeight="1" x14ac:dyDescent="0.2">
      <c r="A122" s="4"/>
      <c r="B122" s="4"/>
      <c r="K122" s="65"/>
    </row>
    <row r="123" spans="1:11" ht="12.75" customHeight="1" x14ac:dyDescent="0.2">
      <c r="A123" s="4"/>
      <c r="B123" s="4"/>
      <c r="K123" s="65"/>
    </row>
    <row r="124" spans="1:11" ht="12.75" customHeight="1" x14ac:dyDescent="0.2">
      <c r="A124" s="4"/>
      <c r="B124" s="4"/>
      <c r="K124" s="65"/>
    </row>
    <row r="125" spans="1:11" ht="12.75" customHeight="1" x14ac:dyDescent="0.2">
      <c r="A125" s="4"/>
      <c r="B125" s="4"/>
      <c r="K125" s="65"/>
    </row>
    <row r="126" spans="1:11" ht="12.75" customHeight="1" x14ac:dyDescent="0.2">
      <c r="A126" s="4"/>
      <c r="B126" s="4"/>
      <c r="K126" s="65"/>
    </row>
    <row r="127" spans="1:11" ht="12.75" customHeight="1" x14ac:dyDescent="0.2">
      <c r="A127" s="4"/>
      <c r="B127" s="4"/>
      <c r="K127" s="65"/>
    </row>
    <row r="128" spans="1:11" ht="12.75" customHeight="1" x14ac:dyDescent="0.2">
      <c r="A128" s="4"/>
      <c r="B128" s="4"/>
      <c r="K128" s="65"/>
    </row>
    <row r="129" spans="1:11" ht="12.75" customHeight="1" x14ac:dyDescent="0.2">
      <c r="A129" s="4"/>
      <c r="B129" s="4"/>
      <c r="K129" s="65"/>
    </row>
    <row r="130" spans="1:11" ht="12.75" customHeight="1" x14ac:dyDescent="0.2">
      <c r="A130" s="4"/>
      <c r="B130" s="4"/>
      <c r="K130" s="65"/>
    </row>
    <row r="131" spans="1:11" ht="12.75" customHeight="1" x14ac:dyDescent="0.2">
      <c r="A131" s="4"/>
      <c r="B131" s="4"/>
      <c r="K131" s="65"/>
    </row>
    <row r="136" spans="1:11" x14ac:dyDescent="0.2">
      <c r="A136" s="4"/>
      <c r="B136" s="4"/>
    </row>
  </sheetData>
  <sheetProtection algorithmName="SHA-512" hashValue="IRG3ASgUeohQp7Bzk183BqVFR3Uf7/XC61aIJA8LImjpTAGdRQlymgShg2DbT9Z5swjMYLJDEuM0kgS7P7SF9w==" saltValue="S7rbr/Sfo7BmaxT23HwhqQ==" spinCount="100000" sheet="1" objects="1" scenarios="1"/>
  <mergeCells count="42">
    <mergeCell ref="E20:F20"/>
    <mergeCell ref="G22:G23"/>
    <mergeCell ref="A39:B39"/>
    <mergeCell ref="C39:I41"/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  <mergeCell ref="H16:H17"/>
    <mergeCell ref="I16:I17"/>
    <mergeCell ref="E18:F18"/>
    <mergeCell ref="E19:F19"/>
    <mergeCell ref="I31:I32"/>
    <mergeCell ref="A33:B33"/>
    <mergeCell ref="H22:H23"/>
    <mergeCell ref="I22:I23"/>
    <mergeCell ref="E24:F24"/>
    <mergeCell ref="E25:F25"/>
    <mergeCell ref="E26:F26"/>
    <mergeCell ref="C31:C32"/>
    <mergeCell ref="D31:D32"/>
    <mergeCell ref="E31:E32"/>
    <mergeCell ref="F31:G32"/>
    <mergeCell ref="H31:H32"/>
    <mergeCell ref="A22:B22"/>
    <mergeCell ref="C22:C23"/>
    <mergeCell ref="D22:D23"/>
    <mergeCell ref="E22:F23"/>
    <mergeCell ref="A117:B117"/>
    <mergeCell ref="C33:C35"/>
    <mergeCell ref="F33:G33"/>
    <mergeCell ref="F34:G34"/>
    <mergeCell ref="F35:G35"/>
    <mergeCell ref="C36:C38"/>
    <mergeCell ref="F36:G36"/>
    <mergeCell ref="F37:G37"/>
    <mergeCell ref="F38:G38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64">
        <v>42217</v>
      </c>
    </row>
    <row r="2" spans="1:9" ht="18" customHeight="1" x14ac:dyDescent="0.25">
      <c r="A2" s="26" t="s">
        <v>26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8" t="s">
        <v>28</v>
      </c>
    </row>
    <row r="6" spans="1:9" ht="15" x14ac:dyDescent="0.25">
      <c r="A6" s="18"/>
    </row>
    <row r="7" spans="1:9" x14ac:dyDescent="0.2">
      <c r="A7" s="56" t="s">
        <v>29</v>
      </c>
      <c r="B7" s="56"/>
      <c r="C7" s="17"/>
      <c r="D7" s="17"/>
      <c r="E7" s="17"/>
      <c r="F7" s="17"/>
      <c r="G7" s="17"/>
    </row>
    <row r="8" spans="1:9" ht="15" customHeight="1" x14ac:dyDescent="0.2">
      <c r="A8" s="54"/>
      <c r="B8" s="54"/>
      <c r="C8" s="55"/>
      <c r="D8" s="55"/>
      <c r="E8" s="55"/>
      <c r="F8" s="55"/>
      <c r="G8" s="55"/>
    </row>
    <row r="9" spans="1:9" ht="15" x14ac:dyDescent="0.25">
      <c r="A9" s="18" t="s">
        <v>27</v>
      </c>
    </row>
    <row r="10" spans="1:9" ht="15" customHeight="1" x14ac:dyDescent="0.25">
      <c r="A10" s="18"/>
    </row>
    <row r="11" spans="1:9" ht="30" customHeight="1" x14ac:dyDescent="0.2">
      <c r="A11" s="96" t="s">
        <v>17</v>
      </c>
      <c r="B11" s="96"/>
      <c r="C11" s="97" t="s">
        <v>22</v>
      </c>
      <c r="D11" s="97"/>
      <c r="E11" s="97"/>
      <c r="F11" s="97"/>
      <c r="G11" s="97"/>
    </row>
    <row r="12" spans="1:9" ht="27.75" customHeight="1" x14ac:dyDescent="0.2">
      <c r="A12" s="96" t="s">
        <v>16</v>
      </c>
      <c r="B12" s="96"/>
      <c r="C12" s="98" t="s">
        <v>21</v>
      </c>
      <c r="D12" s="98"/>
      <c r="E12" s="98"/>
      <c r="F12" s="98"/>
      <c r="G12" s="98"/>
    </row>
    <row r="13" spans="1:9" x14ac:dyDescent="0.2">
      <c r="A13" s="12"/>
      <c r="B13" s="12"/>
      <c r="C13" s="13"/>
      <c r="D13" s="13"/>
      <c r="E13" s="13"/>
      <c r="F13" s="13"/>
      <c r="G13" s="13"/>
    </row>
    <row r="14" spans="1:9" ht="15" x14ac:dyDescent="0.25">
      <c r="A14" s="18" t="s">
        <v>20</v>
      </c>
    </row>
    <row r="15" spans="1:9" ht="15.75" thickBot="1" x14ac:dyDescent="0.3">
      <c r="A15" s="18"/>
    </row>
    <row r="16" spans="1:9" ht="15.95" customHeight="1" x14ac:dyDescent="0.2">
      <c r="A16" s="99" t="s">
        <v>17</v>
      </c>
      <c r="B16" s="100"/>
      <c r="C16" s="101" t="s">
        <v>0</v>
      </c>
      <c r="D16" s="103" t="s">
        <v>1</v>
      </c>
      <c r="E16" s="105" t="s">
        <v>13</v>
      </c>
      <c r="F16" s="105"/>
      <c r="G16" s="107" t="s">
        <v>2</v>
      </c>
      <c r="H16" s="107" t="s">
        <v>3</v>
      </c>
      <c r="I16" s="109" t="s">
        <v>4</v>
      </c>
    </row>
    <row r="17" spans="1:13" ht="15.95" customHeight="1" thickBot="1" x14ac:dyDescent="0.25">
      <c r="B17" s="19"/>
      <c r="C17" s="102"/>
      <c r="D17" s="104"/>
      <c r="E17" s="106"/>
      <c r="F17" s="106"/>
      <c r="G17" s="108"/>
      <c r="H17" s="108"/>
      <c r="I17" s="110"/>
    </row>
    <row r="18" spans="1:13" ht="12.75" customHeight="1" x14ac:dyDescent="0.2">
      <c r="A18" s="4"/>
      <c r="B18" s="20"/>
      <c r="C18" s="46" t="s">
        <v>6</v>
      </c>
      <c r="D18" s="28" t="s">
        <v>6</v>
      </c>
      <c r="E18" s="111" t="s">
        <v>14</v>
      </c>
      <c r="F18" s="112"/>
      <c r="G18" s="57">
        <f>MIN(H33,H36,H39,H42)</f>
        <v>6.8</v>
      </c>
      <c r="H18" s="57">
        <f>MAX(H33,H36,H39,H42)</f>
        <v>7.7</v>
      </c>
      <c r="I18" s="66">
        <f>AVERAGE(H33,H36,H39,H42)</f>
        <v>7.4499999999999993</v>
      </c>
      <c r="J18" s="21"/>
      <c r="K18" s="22"/>
      <c r="L18" s="22"/>
      <c r="M18" s="22"/>
    </row>
    <row r="19" spans="1:13" x14ac:dyDescent="0.2">
      <c r="A19" s="4"/>
      <c r="B19" s="10"/>
      <c r="C19" s="49" t="s">
        <v>10</v>
      </c>
      <c r="D19" s="9" t="s">
        <v>5</v>
      </c>
      <c r="E19" s="113">
        <v>50</v>
      </c>
      <c r="F19" s="113"/>
      <c r="G19" s="25">
        <f>MIN(H34,H37,H40,H43)</f>
        <v>10</v>
      </c>
      <c r="H19" s="25">
        <f>MAX(H34,H37,H40,H43)</f>
        <v>10</v>
      </c>
      <c r="I19" s="50">
        <f>AVERAGE(H34,H37,H40,H43)</f>
        <v>10</v>
      </c>
      <c r="J19" s="23"/>
      <c r="K19" s="22"/>
      <c r="L19" s="22"/>
      <c r="M19" s="22"/>
    </row>
    <row r="20" spans="1:13" ht="12.75" customHeight="1" thickBot="1" x14ac:dyDescent="0.25">
      <c r="A20" s="4"/>
      <c r="B20" s="10"/>
      <c r="C20" s="51" t="s">
        <v>11</v>
      </c>
      <c r="D20" s="32" t="s">
        <v>12</v>
      </c>
      <c r="E20" s="114">
        <v>50</v>
      </c>
      <c r="F20" s="114"/>
      <c r="G20" s="67">
        <f>MIN(H35,H38,H41,H44)</f>
        <v>3.67</v>
      </c>
      <c r="H20" s="67">
        <f>MAX(H35,H38,H41,H44)</f>
        <v>27.27</v>
      </c>
      <c r="I20" s="68">
        <f>AVERAGE(H35,H38,H41,H44)</f>
        <v>19.717500000000001</v>
      </c>
      <c r="J20" s="23"/>
      <c r="K20" s="22"/>
      <c r="L20" s="22"/>
      <c r="M20" s="22"/>
    </row>
    <row r="21" spans="1:13" ht="12.75" customHeight="1" thickBot="1" x14ac:dyDescent="0.25">
      <c r="A21" s="4"/>
      <c r="B21" s="10"/>
      <c r="C21" s="10"/>
      <c r="D21" s="23"/>
      <c r="E21" s="24"/>
      <c r="F21" s="24"/>
      <c r="G21" s="10"/>
      <c r="H21" s="10"/>
      <c r="I21" s="10"/>
      <c r="J21" s="23"/>
      <c r="K21" s="22"/>
      <c r="L21" s="22"/>
      <c r="M21" s="22"/>
    </row>
    <row r="22" spans="1:13" ht="15.95" customHeight="1" x14ac:dyDescent="0.2">
      <c r="A22" s="99" t="s">
        <v>16</v>
      </c>
      <c r="B22" s="100"/>
      <c r="C22" s="101" t="s">
        <v>0</v>
      </c>
      <c r="D22" s="103" t="s">
        <v>1</v>
      </c>
      <c r="E22" s="105" t="s">
        <v>13</v>
      </c>
      <c r="F22" s="105"/>
      <c r="G22" s="107" t="s">
        <v>2</v>
      </c>
      <c r="H22" s="107" t="s">
        <v>3</v>
      </c>
      <c r="I22" s="109" t="s">
        <v>4</v>
      </c>
    </row>
    <row r="23" spans="1:13" ht="15.95" customHeight="1" thickBot="1" x14ac:dyDescent="0.25">
      <c r="B23" s="19"/>
      <c r="C23" s="102"/>
      <c r="D23" s="104"/>
      <c r="E23" s="106"/>
      <c r="F23" s="106"/>
      <c r="G23" s="108"/>
      <c r="H23" s="108"/>
      <c r="I23" s="110"/>
    </row>
    <row r="24" spans="1:13" ht="12.75" customHeight="1" x14ac:dyDescent="0.2">
      <c r="A24" s="4"/>
      <c r="B24" s="20"/>
      <c r="C24" s="46" t="s">
        <v>6</v>
      </c>
      <c r="D24" s="28" t="s">
        <v>6</v>
      </c>
      <c r="E24" s="111" t="str">
        <f>E18</f>
        <v>6 - 8.5</v>
      </c>
      <c r="F24" s="112"/>
      <c r="G24" s="47" t="s">
        <v>31</v>
      </c>
      <c r="H24" s="47" t="s">
        <v>31</v>
      </c>
      <c r="I24" s="48" t="s">
        <v>31</v>
      </c>
      <c r="J24" s="21"/>
      <c r="K24" s="22"/>
      <c r="L24" s="22"/>
      <c r="M24" s="22"/>
    </row>
    <row r="25" spans="1:13" x14ac:dyDescent="0.2">
      <c r="A25" s="4"/>
      <c r="B25" s="10"/>
      <c r="C25" s="49" t="s">
        <v>10</v>
      </c>
      <c r="D25" s="9" t="s">
        <v>5</v>
      </c>
      <c r="E25" s="113">
        <f>E19</f>
        <v>50</v>
      </c>
      <c r="F25" s="113"/>
      <c r="G25" s="25" t="s">
        <v>31</v>
      </c>
      <c r="H25" s="25" t="s">
        <v>31</v>
      </c>
      <c r="I25" s="50" t="s">
        <v>31</v>
      </c>
      <c r="J25" s="23"/>
      <c r="K25" s="22"/>
      <c r="L25" s="22"/>
      <c r="M25" s="22"/>
    </row>
    <row r="26" spans="1:13" ht="12.75" customHeight="1" thickBot="1" x14ac:dyDescent="0.25">
      <c r="A26" s="4"/>
      <c r="B26" s="10"/>
      <c r="C26" s="51" t="s">
        <v>11</v>
      </c>
      <c r="D26" s="32" t="s">
        <v>12</v>
      </c>
      <c r="E26" s="114">
        <f>E20</f>
        <v>50</v>
      </c>
      <c r="F26" s="114"/>
      <c r="G26" s="52" t="s">
        <v>31</v>
      </c>
      <c r="H26" s="52" t="s">
        <v>31</v>
      </c>
      <c r="I26" s="53" t="s">
        <v>31</v>
      </c>
      <c r="J26" s="23"/>
      <c r="K26" s="22"/>
      <c r="L26" s="22"/>
      <c r="M26" s="22"/>
    </row>
    <row r="27" spans="1:13" ht="12.75" customHeight="1" x14ac:dyDescent="0.2">
      <c r="A27" s="4"/>
      <c r="B27" s="10"/>
      <c r="C27" s="10"/>
      <c r="D27" s="23"/>
      <c r="E27" s="24"/>
      <c r="F27" s="24"/>
      <c r="G27" s="10"/>
      <c r="H27" s="10"/>
      <c r="I27" s="10"/>
      <c r="J27" s="23"/>
      <c r="K27" s="22"/>
      <c r="L27" s="22"/>
      <c r="M27" s="22"/>
    </row>
    <row r="28" spans="1:13" ht="12.75" customHeight="1" x14ac:dyDescent="0.2">
      <c r="A28" s="4"/>
      <c r="B28" s="10"/>
      <c r="C28" s="10"/>
      <c r="D28" s="23"/>
      <c r="E28" s="24"/>
      <c r="F28" s="24"/>
      <c r="G28" s="10"/>
      <c r="H28" s="10"/>
      <c r="I28" s="10"/>
      <c r="J28" s="23"/>
      <c r="K28" s="22"/>
      <c r="L28" s="22"/>
      <c r="M28" s="22"/>
    </row>
    <row r="29" spans="1:13" ht="15" x14ac:dyDescent="0.25">
      <c r="A29" s="18" t="s">
        <v>25</v>
      </c>
      <c r="B29" s="10"/>
      <c r="C29" s="10"/>
      <c r="D29" s="23"/>
      <c r="E29" s="24"/>
      <c r="F29" s="24"/>
      <c r="G29" s="10"/>
      <c r="H29" s="10"/>
      <c r="I29" s="10"/>
      <c r="J29" s="23"/>
      <c r="K29" s="22"/>
      <c r="L29" s="22"/>
      <c r="M29" s="22"/>
    </row>
    <row r="30" spans="1:13" ht="12.75" customHeight="1" thickBot="1" x14ac:dyDescent="0.25">
      <c r="A30" s="4"/>
      <c r="B30" s="4"/>
      <c r="C30" s="13"/>
      <c r="D30" s="13"/>
      <c r="E30" s="13"/>
      <c r="F30" s="13"/>
    </row>
    <row r="31" spans="1:13" ht="12.75" customHeight="1" x14ac:dyDescent="0.2">
      <c r="A31" s="4"/>
      <c r="B31" s="4"/>
      <c r="C31" s="126" t="s">
        <v>15</v>
      </c>
      <c r="D31" s="128" t="s">
        <v>0</v>
      </c>
      <c r="E31" s="128" t="s">
        <v>1</v>
      </c>
      <c r="F31" s="131" t="s">
        <v>13</v>
      </c>
      <c r="G31" s="132"/>
      <c r="H31" s="135" t="s">
        <v>18</v>
      </c>
      <c r="I31" s="115" t="s">
        <v>19</v>
      </c>
    </row>
    <row r="32" spans="1:13" ht="25.5" customHeight="1" thickBot="1" x14ac:dyDescent="0.25">
      <c r="A32" s="4"/>
      <c r="B32" s="4"/>
      <c r="C32" s="127"/>
      <c r="D32" s="129"/>
      <c r="E32" s="130"/>
      <c r="F32" s="133"/>
      <c r="G32" s="134"/>
      <c r="H32" s="129"/>
      <c r="I32" s="116"/>
    </row>
    <row r="33" spans="1:9" ht="12.75" customHeight="1" x14ac:dyDescent="0.2">
      <c r="A33" s="99" t="s">
        <v>17</v>
      </c>
      <c r="B33" s="100"/>
      <c r="C33" s="117">
        <v>42219</v>
      </c>
      <c r="D33" s="94" t="s">
        <v>6</v>
      </c>
      <c r="E33" s="89" t="s">
        <v>6</v>
      </c>
      <c r="F33" s="120" t="s">
        <v>14</v>
      </c>
      <c r="G33" s="121"/>
      <c r="H33" s="37">
        <v>7.7</v>
      </c>
      <c r="I33" s="38" t="s">
        <v>23</v>
      </c>
    </row>
    <row r="34" spans="1:9" ht="12.75" customHeight="1" x14ac:dyDescent="0.2">
      <c r="A34" s="4"/>
      <c r="B34" s="4"/>
      <c r="C34" s="118"/>
      <c r="D34" s="90" t="s">
        <v>32</v>
      </c>
      <c r="E34" s="91" t="s">
        <v>5</v>
      </c>
      <c r="F34" s="122">
        <v>50</v>
      </c>
      <c r="G34" s="123"/>
      <c r="H34" s="16">
        <v>10</v>
      </c>
      <c r="I34" s="39" t="s">
        <v>23</v>
      </c>
    </row>
    <row r="35" spans="1:9" ht="12.75" customHeight="1" thickBot="1" x14ac:dyDescent="0.25">
      <c r="A35" s="4"/>
      <c r="B35" s="4"/>
      <c r="C35" s="119"/>
      <c r="D35" s="92" t="s">
        <v>11</v>
      </c>
      <c r="E35" s="93" t="s">
        <v>12</v>
      </c>
      <c r="F35" s="124">
        <v>50</v>
      </c>
      <c r="G35" s="125"/>
      <c r="H35" s="42">
        <v>3.67</v>
      </c>
      <c r="I35" s="43" t="s">
        <v>23</v>
      </c>
    </row>
    <row r="36" spans="1:9" ht="12.75" customHeight="1" x14ac:dyDescent="0.2">
      <c r="A36" s="99"/>
      <c r="B36" s="100"/>
      <c r="C36" s="117">
        <v>42221</v>
      </c>
      <c r="D36" s="86" t="s">
        <v>6</v>
      </c>
      <c r="E36" s="83" t="s">
        <v>6</v>
      </c>
      <c r="F36" s="120" t="s">
        <v>14</v>
      </c>
      <c r="G36" s="121"/>
      <c r="H36" s="69">
        <v>6.8</v>
      </c>
      <c r="I36" s="70" t="s">
        <v>23</v>
      </c>
    </row>
    <row r="37" spans="1:9" ht="12.75" customHeight="1" x14ac:dyDescent="0.2">
      <c r="A37" s="4"/>
      <c r="B37" s="4"/>
      <c r="C37" s="118"/>
      <c r="D37" s="87" t="s">
        <v>32</v>
      </c>
      <c r="E37" s="71" t="s">
        <v>5</v>
      </c>
      <c r="F37" s="122">
        <v>50</v>
      </c>
      <c r="G37" s="123"/>
      <c r="H37" s="71">
        <v>10</v>
      </c>
      <c r="I37" s="72" t="s">
        <v>23</v>
      </c>
    </row>
    <row r="38" spans="1:9" ht="12.75" customHeight="1" thickBot="1" x14ac:dyDescent="0.25">
      <c r="A38" s="4"/>
      <c r="B38" s="4"/>
      <c r="C38" s="119"/>
      <c r="D38" s="85" t="s">
        <v>11</v>
      </c>
      <c r="E38" s="73" t="s">
        <v>12</v>
      </c>
      <c r="F38" s="124">
        <v>50</v>
      </c>
      <c r="G38" s="125"/>
      <c r="H38" s="73">
        <v>20.93</v>
      </c>
      <c r="I38" s="74" t="s">
        <v>23</v>
      </c>
    </row>
    <row r="39" spans="1:9" ht="12.75" customHeight="1" x14ac:dyDescent="0.2">
      <c r="A39" s="4"/>
      <c r="B39" s="4"/>
      <c r="C39" s="117">
        <v>42222</v>
      </c>
      <c r="D39" s="94" t="s">
        <v>9</v>
      </c>
      <c r="E39" s="89" t="s">
        <v>6</v>
      </c>
      <c r="F39" s="120" t="s">
        <v>14</v>
      </c>
      <c r="G39" s="121"/>
      <c r="H39" s="75">
        <v>7.7</v>
      </c>
      <c r="I39" s="76" t="s">
        <v>23</v>
      </c>
    </row>
    <row r="40" spans="1:9" ht="12.75" customHeight="1" x14ac:dyDescent="0.2">
      <c r="A40" s="4"/>
      <c r="B40" s="4"/>
      <c r="C40" s="118"/>
      <c r="D40" s="90" t="s">
        <v>32</v>
      </c>
      <c r="E40" s="91" t="s">
        <v>5</v>
      </c>
      <c r="F40" s="122">
        <v>50</v>
      </c>
      <c r="G40" s="123"/>
      <c r="H40" s="77">
        <v>10</v>
      </c>
      <c r="I40" s="78" t="s">
        <v>23</v>
      </c>
    </row>
    <row r="41" spans="1:9" ht="12.75" customHeight="1" thickBot="1" x14ac:dyDescent="0.25">
      <c r="A41" s="4"/>
      <c r="B41" s="4"/>
      <c r="C41" s="119"/>
      <c r="D41" s="92" t="s">
        <v>11</v>
      </c>
      <c r="E41" s="93" t="s">
        <v>12</v>
      </c>
      <c r="F41" s="124">
        <v>50</v>
      </c>
      <c r="G41" s="125"/>
      <c r="H41" s="79">
        <v>27</v>
      </c>
      <c r="I41" s="80" t="s">
        <v>23</v>
      </c>
    </row>
    <row r="42" spans="1:9" ht="12.75" customHeight="1" x14ac:dyDescent="0.2">
      <c r="A42" s="4"/>
      <c r="B42" s="4"/>
      <c r="C42" s="117">
        <v>42223</v>
      </c>
      <c r="D42" s="86" t="s">
        <v>6</v>
      </c>
      <c r="E42" s="83" t="s">
        <v>6</v>
      </c>
      <c r="F42" s="120" t="s">
        <v>14</v>
      </c>
      <c r="G42" s="121"/>
      <c r="H42" s="69">
        <v>7.6</v>
      </c>
      <c r="I42" s="70" t="s">
        <v>23</v>
      </c>
    </row>
    <row r="43" spans="1:9" ht="12.75" customHeight="1" x14ac:dyDescent="0.2">
      <c r="A43" s="4"/>
      <c r="B43" s="4"/>
      <c r="C43" s="118"/>
      <c r="D43" s="87" t="s">
        <v>32</v>
      </c>
      <c r="E43" s="71" t="s">
        <v>5</v>
      </c>
      <c r="F43" s="122">
        <v>50</v>
      </c>
      <c r="G43" s="123"/>
      <c r="H43" s="71">
        <v>10</v>
      </c>
      <c r="I43" s="72" t="s">
        <v>23</v>
      </c>
    </row>
    <row r="44" spans="1:9" ht="12.75" customHeight="1" thickBot="1" x14ac:dyDescent="0.25">
      <c r="A44" s="4"/>
      <c r="B44" s="4"/>
      <c r="C44" s="119"/>
      <c r="D44" s="85" t="s">
        <v>11</v>
      </c>
      <c r="E44" s="73" t="s">
        <v>12</v>
      </c>
      <c r="F44" s="124">
        <v>50</v>
      </c>
      <c r="G44" s="125"/>
      <c r="H44" s="73">
        <v>27.27</v>
      </c>
      <c r="I44" s="74" t="s">
        <v>23</v>
      </c>
    </row>
    <row r="45" spans="1:9" ht="12.75" customHeight="1" x14ac:dyDescent="0.2">
      <c r="A45" s="99" t="s">
        <v>16</v>
      </c>
      <c r="B45" s="100"/>
      <c r="C45" s="136" t="s">
        <v>30</v>
      </c>
      <c r="D45" s="137"/>
      <c r="E45" s="137"/>
      <c r="F45" s="137"/>
      <c r="G45" s="137"/>
      <c r="H45" s="137"/>
      <c r="I45" s="138"/>
    </row>
    <row r="46" spans="1:9" ht="12.75" customHeight="1" x14ac:dyDescent="0.2">
      <c r="A46" s="4"/>
      <c r="B46" s="4"/>
      <c r="C46" s="139"/>
      <c r="D46" s="140"/>
      <c r="E46" s="140"/>
      <c r="F46" s="140"/>
      <c r="G46" s="140"/>
      <c r="H46" s="140"/>
      <c r="I46" s="141"/>
    </row>
    <row r="47" spans="1:9" ht="12.75" customHeight="1" thickBot="1" x14ac:dyDescent="0.25">
      <c r="A47" s="4"/>
      <c r="B47" s="4"/>
      <c r="C47" s="142"/>
      <c r="D47" s="143"/>
      <c r="E47" s="143"/>
      <c r="F47" s="143"/>
      <c r="G47" s="143"/>
      <c r="H47" s="143"/>
      <c r="I47" s="144"/>
    </row>
    <row r="52" spans="1:2" x14ac:dyDescent="0.2">
      <c r="A52" s="4"/>
      <c r="B52" s="4"/>
    </row>
  </sheetData>
  <sheetProtection algorithmName="SHA-512" hashValue="R+vcvWY/BnAIu9qs2/fsQOyeVF1Gk47IY9YdDvA6xn8L7VH5jjdpqmHowN9vdXoHEMWEeYYJXTLmnrnvFlDPsg==" saltValue="Xf9tseGJb8zoH69kHJcawA==" spinCount="100000" sheet="1" objects="1" scenarios="1"/>
  <mergeCells count="50">
    <mergeCell ref="A33:B33"/>
    <mergeCell ref="C33:C35"/>
    <mergeCell ref="F33:G33"/>
    <mergeCell ref="F34:G34"/>
    <mergeCell ref="F35:G35"/>
    <mergeCell ref="A11:B11"/>
    <mergeCell ref="A12:B12"/>
    <mergeCell ref="A22:B22"/>
    <mergeCell ref="C12:G12"/>
    <mergeCell ref="C31:C32"/>
    <mergeCell ref="E31:E32"/>
    <mergeCell ref="C22:C23"/>
    <mergeCell ref="D22:D23"/>
    <mergeCell ref="E22:F23"/>
    <mergeCell ref="C11:G11"/>
    <mergeCell ref="E18:F18"/>
    <mergeCell ref="E24:F24"/>
    <mergeCell ref="E25:F25"/>
    <mergeCell ref="C36:C38"/>
    <mergeCell ref="C39:C41"/>
    <mergeCell ref="C42:C44"/>
    <mergeCell ref="I16:I17"/>
    <mergeCell ref="A16:B16"/>
    <mergeCell ref="D16:D17"/>
    <mergeCell ref="C16:C17"/>
    <mergeCell ref="E16:F17"/>
    <mergeCell ref="E26:F26"/>
    <mergeCell ref="E19:F19"/>
    <mergeCell ref="E20:F20"/>
    <mergeCell ref="G16:G17"/>
    <mergeCell ref="H16:H17"/>
    <mergeCell ref="G22:G23"/>
    <mergeCell ref="H22:H23"/>
    <mergeCell ref="I22:I23"/>
    <mergeCell ref="A36:B36"/>
    <mergeCell ref="A45:B45"/>
    <mergeCell ref="C45:I47"/>
    <mergeCell ref="D31:D32"/>
    <mergeCell ref="I31:I32"/>
    <mergeCell ref="H31:H32"/>
    <mergeCell ref="F31:G32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64">
        <v>42248</v>
      </c>
    </row>
    <row r="2" spans="1:9" ht="18" customHeight="1" x14ac:dyDescent="0.25">
      <c r="A2" s="26" t="s">
        <v>26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8" t="s">
        <v>28</v>
      </c>
    </row>
    <row r="6" spans="1:9" ht="15" x14ac:dyDescent="0.25">
      <c r="A6" s="18"/>
    </row>
    <row r="7" spans="1:9" x14ac:dyDescent="0.2">
      <c r="A7" s="56" t="s">
        <v>29</v>
      </c>
      <c r="B7" s="56"/>
      <c r="C7" s="17"/>
      <c r="D7" s="17"/>
      <c r="E7" s="17"/>
      <c r="F7" s="17"/>
      <c r="G7" s="17"/>
    </row>
    <row r="8" spans="1:9" ht="15" customHeight="1" x14ac:dyDescent="0.2">
      <c r="A8" s="54"/>
      <c r="B8" s="54"/>
      <c r="C8" s="55"/>
      <c r="D8" s="55"/>
      <c r="E8" s="55"/>
      <c r="F8" s="55"/>
      <c r="G8" s="55"/>
    </row>
    <row r="9" spans="1:9" ht="15" x14ac:dyDescent="0.25">
      <c r="A9" s="18" t="s">
        <v>27</v>
      </c>
    </row>
    <row r="10" spans="1:9" ht="15" customHeight="1" x14ac:dyDescent="0.25">
      <c r="A10" s="18"/>
    </row>
    <row r="11" spans="1:9" ht="30" customHeight="1" x14ac:dyDescent="0.2">
      <c r="A11" s="96" t="s">
        <v>17</v>
      </c>
      <c r="B11" s="96"/>
      <c r="C11" s="97" t="s">
        <v>22</v>
      </c>
      <c r="D11" s="97"/>
      <c r="E11" s="97"/>
      <c r="F11" s="97"/>
      <c r="G11" s="97"/>
    </row>
    <row r="12" spans="1:9" ht="27.75" customHeight="1" x14ac:dyDescent="0.2">
      <c r="A12" s="96" t="s">
        <v>16</v>
      </c>
      <c r="B12" s="96"/>
      <c r="C12" s="98" t="s">
        <v>21</v>
      </c>
      <c r="D12" s="98"/>
      <c r="E12" s="98"/>
      <c r="F12" s="98"/>
      <c r="G12" s="98"/>
    </row>
    <row r="13" spans="1:9" x14ac:dyDescent="0.2">
      <c r="A13" s="12"/>
      <c r="B13" s="12"/>
      <c r="C13" s="13"/>
      <c r="D13" s="13"/>
      <c r="E13" s="13"/>
      <c r="F13" s="13"/>
      <c r="G13" s="13"/>
    </row>
    <row r="14" spans="1:9" ht="15" x14ac:dyDescent="0.25">
      <c r="A14" s="18" t="s">
        <v>20</v>
      </c>
    </row>
    <row r="15" spans="1:9" ht="15.75" thickBot="1" x14ac:dyDescent="0.3">
      <c r="A15" s="18"/>
    </row>
    <row r="16" spans="1:9" ht="15.95" customHeight="1" x14ac:dyDescent="0.2">
      <c r="A16" s="99" t="s">
        <v>17</v>
      </c>
      <c r="B16" s="100"/>
      <c r="C16" s="101" t="s">
        <v>0</v>
      </c>
      <c r="D16" s="103" t="s">
        <v>1</v>
      </c>
      <c r="E16" s="105" t="s">
        <v>13</v>
      </c>
      <c r="F16" s="105"/>
      <c r="G16" s="107" t="s">
        <v>2</v>
      </c>
      <c r="H16" s="107" t="s">
        <v>3</v>
      </c>
      <c r="I16" s="109" t="s">
        <v>4</v>
      </c>
    </row>
    <row r="17" spans="1:13" ht="15.95" customHeight="1" thickBot="1" x14ac:dyDescent="0.25">
      <c r="B17" s="19"/>
      <c r="C17" s="102"/>
      <c r="D17" s="104"/>
      <c r="E17" s="106"/>
      <c r="F17" s="106"/>
      <c r="G17" s="108"/>
      <c r="H17" s="108"/>
      <c r="I17" s="110"/>
    </row>
    <row r="18" spans="1:13" ht="12.75" customHeight="1" x14ac:dyDescent="0.2">
      <c r="A18" s="4"/>
      <c r="B18" s="20"/>
      <c r="C18" s="46" t="s">
        <v>6</v>
      </c>
      <c r="D18" s="28" t="s">
        <v>6</v>
      </c>
      <c r="E18" s="111" t="s">
        <v>14</v>
      </c>
      <c r="F18" s="112"/>
      <c r="G18" s="57">
        <f>MIN(H33,H36)</f>
        <v>6.7</v>
      </c>
      <c r="H18" s="57">
        <f>MAX(H33,H36)</f>
        <v>7.8</v>
      </c>
      <c r="I18" s="66">
        <f>AVERAGE(H33,H36)</f>
        <v>7.25</v>
      </c>
      <c r="J18" s="21"/>
      <c r="K18" s="22"/>
      <c r="L18" s="22"/>
      <c r="M18" s="22"/>
    </row>
    <row r="19" spans="1:13" x14ac:dyDescent="0.2">
      <c r="A19" s="4"/>
      <c r="B19" s="10"/>
      <c r="C19" s="49" t="s">
        <v>10</v>
      </c>
      <c r="D19" s="9" t="s">
        <v>5</v>
      </c>
      <c r="E19" s="113">
        <v>50</v>
      </c>
      <c r="F19" s="113"/>
      <c r="G19" s="25">
        <f t="shared" ref="G19:G20" si="0">MIN(H34,H37)</f>
        <v>10</v>
      </c>
      <c r="H19" s="25">
        <f t="shared" ref="H19:H20" si="1">MAX(H34,H37)</f>
        <v>10</v>
      </c>
      <c r="I19" s="50">
        <f t="shared" ref="I19:I20" si="2">AVERAGE(H34,H37)</f>
        <v>10</v>
      </c>
      <c r="J19" s="23"/>
      <c r="K19" s="22"/>
      <c r="L19" s="22"/>
      <c r="M19" s="22"/>
    </row>
    <row r="20" spans="1:13" ht="12.75" customHeight="1" thickBot="1" x14ac:dyDescent="0.25">
      <c r="A20" s="4"/>
      <c r="B20" s="10"/>
      <c r="C20" s="51" t="s">
        <v>11</v>
      </c>
      <c r="D20" s="32" t="s">
        <v>12</v>
      </c>
      <c r="E20" s="114">
        <v>50</v>
      </c>
      <c r="F20" s="114"/>
      <c r="G20" s="67">
        <f t="shared" si="0"/>
        <v>3.55</v>
      </c>
      <c r="H20" s="67">
        <f t="shared" si="1"/>
        <v>13.91</v>
      </c>
      <c r="I20" s="68">
        <f t="shared" si="2"/>
        <v>8.73</v>
      </c>
      <c r="J20" s="23"/>
      <c r="K20" s="22"/>
      <c r="L20" s="22"/>
      <c r="M20" s="22"/>
    </row>
    <row r="21" spans="1:13" ht="12.75" customHeight="1" thickBot="1" x14ac:dyDescent="0.25">
      <c r="A21" s="4"/>
      <c r="B21" s="10"/>
      <c r="C21" s="10"/>
      <c r="D21" s="23"/>
      <c r="E21" s="24"/>
      <c r="F21" s="24"/>
      <c r="G21" s="10"/>
      <c r="H21" s="10"/>
      <c r="I21" s="10"/>
      <c r="J21" s="23"/>
      <c r="K21" s="22"/>
      <c r="L21" s="22"/>
      <c r="M21" s="22"/>
    </row>
    <row r="22" spans="1:13" ht="15.95" customHeight="1" x14ac:dyDescent="0.2">
      <c r="A22" s="99" t="s">
        <v>16</v>
      </c>
      <c r="B22" s="100"/>
      <c r="C22" s="101" t="s">
        <v>0</v>
      </c>
      <c r="D22" s="103" t="s">
        <v>1</v>
      </c>
      <c r="E22" s="105" t="s">
        <v>13</v>
      </c>
      <c r="F22" s="105"/>
      <c r="G22" s="107" t="s">
        <v>2</v>
      </c>
      <c r="H22" s="107" t="s">
        <v>3</v>
      </c>
      <c r="I22" s="109" t="s">
        <v>4</v>
      </c>
    </row>
    <row r="23" spans="1:13" ht="15.95" customHeight="1" thickBot="1" x14ac:dyDescent="0.25">
      <c r="B23" s="19"/>
      <c r="C23" s="102"/>
      <c r="D23" s="104"/>
      <c r="E23" s="106"/>
      <c r="F23" s="106"/>
      <c r="G23" s="108"/>
      <c r="H23" s="108"/>
      <c r="I23" s="110"/>
    </row>
    <row r="24" spans="1:13" ht="12.75" customHeight="1" x14ac:dyDescent="0.2">
      <c r="A24" s="4"/>
      <c r="B24" s="20"/>
      <c r="C24" s="46" t="s">
        <v>6</v>
      </c>
      <c r="D24" s="28" t="s">
        <v>6</v>
      </c>
      <c r="E24" s="111" t="str">
        <f>E18</f>
        <v>6 - 8.5</v>
      </c>
      <c r="F24" s="112"/>
      <c r="G24" s="58" t="s">
        <v>31</v>
      </c>
      <c r="H24" s="58" t="s">
        <v>31</v>
      </c>
      <c r="I24" s="61" t="s">
        <v>31</v>
      </c>
      <c r="J24" s="21"/>
      <c r="K24" s="22"/>
      <c r="L24" s="22"/>
      <c r="M24" s="22"/>
    </row>
    <row r="25" spans="1:13" x14ac:dyDescent="0.2">
      <c r="A25" s="4"/>
      <c r="B25" s="10"/>
      <c r="C25" s="49" t="s">
        <v>10</v>
      </c>
      <c r="D25" s="9" t="s">
        <v>5</v>
      </c>
      <c r="E25" s="113">
        <f>E19</f>
        <v>50</v>
      </c>
      <c r="F25" s="113"/>
      <c r="G25" s="59" t="s">
        <v>31</v>
      </c>
      <c r="H25" s="59" t="s">
        <v>31</v>
      </c>
      <c r="I25" s="62" t="s">
        <v>31</v>
      </c>
      <c r="J25" s="23"/>
      <c r="K25" s="22"/>
      <c r="L25" s="22"/>
      <c r="M25" s="22"/>
    </row>
    <row r="26" spans="1:13" ht="12.75" customHeight="1" thickBot="1" x14ac:dyDescent="0.25">
      <c r="A26" s="4"/>
      <c r="B26" s="10"/>
      <c r="C26" s="51" t="s">
        <v>11</v>
      </c>
      <c r="D26" s="32" t="s">
        <v>12</v>
      </c>
      <c r="E26" s="114">
        <f>E20</f>
        <v>50</v>
      </c>
      <c r="F26" s="114"/>
      <c r="G26" s="60" t="s">
        <v>31</v>
      </c>
      <c r="H26" s="60" t="s">
        <v>31</v>
      </c>
      <c r="I26" s="63" t="s">
        <v>31</v>
      </c>
      <c r="J26" s="23"/>
      <c r="K26" s="22"/>
      <c r="L26" s="22"/>
      <c r="M26" s="22"/>
    </row>
    <row r="27" spans="1:13" ht="12.75" customHeight="1" x14ac:dyDescent="0.2">
      <c r="A27" s="4"/>
      <c r="B27" s="10"/>
      <c r="C27" s="10"/>
      <c r="D27" s="23"/>
      <c r="E27" s="24"/>
      <c r="F27" s="24"/>
      <c r="G27" s="10"/>
      <c r="H27" s="10"/>
      <c r="I27" s="10"/>
      <c r="J27" s="23"/>
      <c r="K27" s="22"/>
      <c r="L27" s="22"/>
      <c r="M27" s="22"/>
    </row>
    <row r="28" spans="1:13" ht="12.75" customHeight="1" x14ac:dyDescent="0.2">
      <c r="A28" s="4"/>
      <c r="B28" s="10"/>
      <c r="C28" s="10"/>
      <c r="D28" s="23"/>
      <c r="E28" s="24"/>
      <c r="F28" s="24"/>
      <c r="G28" s="10"/>
      <c r="H28" s="10"/>
      <c r="I28" s="10"/>
      <c r="J28" s="23"/>
      <c r="K28" s="22"/>
      <c r="L28" s="22"/>
      <c r="M28" s="22"/>
    </row>
    <row r="29" spans="1:13" ht="15" x14ac:dyDescent="0.25">
      <c r="A29" s="18" t="s">
        <v>25</v>
      </c>
      <c r="B29" s="10"/>
      <c r="C29" s="10"/>
      <c r="D29" s="23"/>
      <c r="E29" s="24"/>
      <c r="F29" s="24"/>
      <c r="G29" s="10"/>
      <c r="H29" s="10"/>
      <c r="I29" s="10"/>
      <c r="J29" s="23"/>
      <c r="K29" s="22"/>
      <c r="L29" s="22"/>
      <c r="M29" s="22"/>
    </row>
    <row r="30" spans="1:13" ht="12.75" customHeight="1" thickBot="1" x14ac:dyDescent="0.25">
      <c r="A30" s="4"/>
      <c r="B30" s="4"/>
      <c r="C30" s="13"/>
      <c r="D30" s="13"/>
      <c r="E30" s="13"/>
      <c r="F30" s="13"/>
    </row>
    <row r="31" spans="1:13" ht="12.75" customHeight="1" x14ac:dyDescent="0.2">
      <c r="A31" s="4"/>
      <c r="B31" s="4"/>
      <c r="C31" s="126" t="s">
        <v>15</v>
      </c>
      <c r="D31" s="128" t="s">
        <v>0</v>
      </c>
      <c r="E31" s="128" t="s">
        <v>1</v>
      </c>
      <c r="F31" s="131" t="s">
        <v>13</v>
      </c>
      <c r="G31" s="132"/>
      <c r="H31" s="135" t="s">
        <v>18</v>
      </c>
      <c r="I31" s="115" t="s">
        <v>19</v>
      </c>
    </row>
    <row r="32" spans="1:13" ht="25.5" customHeight="1" thickBot="1" x14ac:dyDescent="0.25">
      <c r="A32" s="4"/>
      <c r="B32" s="4"/>
      <c r="C32" s="127"/>
      <c r="D32" s="129"/>
      <c r="E32" s="130"/>
      <c r="F32" s="133"/>
      <c r="G32" s="134"/>
      <c r="H32" s="129"/>
      <c r="I32" s="116"/>
    </row>
    <row r="33" spans="1:9" ht="12.75" customHeight="1" x14ac:dyDescent="0.2">
      <c r="A33" s="99" t="s">
        <v>17</v>
      </c>
      <c r="B33" s="100"/>
      <c r="C33" s="117">
        <v>42258</v>
      </c>
      <c r="D33" s="86" t="s">
        <v>9</v>
      </c>
      <c r="E33" s="83" t="s">
        <v>6</v>
      </c>
      <c r="F33" s="120" t="s">
        <v>14</v>
      </c>
      <c r="G33" s="121"/>
      <c r="H33" s="29">
        <v>7.8</v>
      </c>
      <c r="I33" s="30" t="s">
        <v>23</v>
      </c>
    </row>
    <row r="34" spans="1:9" ht="12.75" customHeight="1" x14ac:dyDescent="0.2">
      <c r="A34" s="4"/>
      <c r="B34" s="4"/>
      <c r="C34" s="118"/>
      <c r="D34" s="84" t="s">
        <v>10</v>
      </c>
      <c r="E34" s="71" t="s">
        <v>5</v>
      </c>
      <c r="F34" s="122">
        <v>50</v>
      </c>
      <c r="G34" s="123"/>
      <c r="H34" s="11">
        <v>10</v>
      </c>
      <c r="I34" s="44" t="s">
        <v>23</v>
      </c>
    </row>
    <row r="35" spans="1:9" ht="12.75" customHeight="1" thickBot="1" x14ac:dyDescent="0.25">
      <c r="A35" s="4"/>
      <c r="B35" s="4"/>
      <c r="C35" s="119"/>
      <c r="D35" s="85" t="s">
        <v>11</v>
      </c>
      <c r="E35" s="73" t="s">
        <v>12</v>
      </c>
      <c r="F35" s="124">
        <v>50</v>
      </c>
      <c r="G35" s="125"/>
      <c r="H35" s="33">
        <v>13.91</v>
      </c>
      <c r="I35" s="45" t="s">
        <v>23</v>
      </c>
    </row>
    <row r="36" spans="1:9" ht="12.75" customHeight="1" x14ac:dyDescent="0.2">
      <c r="C36" s="117">
        <v>42261</v>
      </c>
      <c r="D36" s="94" t="s">
        <v>6</v>
      </c>
      <c r="E36" s="89" t="s">
        <v>6</v>
      </c>
      <c r="F36" s="120" t="s">
        <v>14</v>
      </c>
      <c r="G36" s="121"/>
      <c r="H36" s="37">
        <v>6.7</v>
      </c>
      <c r="I36" s="38" t="s">
        <v>23</v>
      </c>
    </row>
    <row r="37" spans="1:9" ht="12.75" customHeight="1" x14ac:dyDescent="0.2">
      <c r="A37" s="4"/>
      <c r="B37" s="4"/>
      <c r="C37" s="118"/>
      <c r="D37" s="95" t="s">
        <v>10</v>
      </c>
      <c r="E37" s="91" t="s">
        <v>5</v>
      </c>
      <c r="F37" s="122">
        <v>50</v>
      </c>
      <c r="G37" s="123"/>
      <c r="H37" s="16">
        <v>10</v>
      </c>
      <c r="I37" s="39" t="s">
        <v>23</v>
      </c>
    </row>
    <row r="38" spans="1:9" ht="12.75" customHeight="1" thickBot="1" x14ac:dyDescent="0.25">
      <c r="A38" s="4"/>
      <c r="B38" s="4"/>
      <c r="C38" s="119"/>
      <c r="D38" s="92" t="s">
        <v>11</v>
      </c>
      <c r="E38" s="93" t="s">
        <v>12</v>
      </c>
      <c r="F38" s="124">
        <v>50</v>
      </c>
      <c r="G38" s="125"/>
      <c r="H38" s="42">
        <v>3.55</v>
      </c>
      <c r="I38" s="43" t="s">
        <v>23</v>
      </c>
    </row>
    <row r="39" spans="1:9" x14ac:dyDescent="0.2">
      <c r="A39" s="99" t="s">
        <v>16</v>
      </c>
      <c r="B39" s="100"/>
      <c r="C39" s="136" t="s">
        <v>30</v>
      </c>
      <c r="D39" s="137"/>
      <c r="E39" s="137"/>
      <c r="F39" s="137"/>
      <c r="G39" s="137"/>
      <c r="H39" s="137"/>
      <c r="I39" s="138"/>
    </row>
    <row r="40" spans="1:9" x14ac:dyDescent="0.2">
      <c r="C40" s="139"/>
      <c r="D40" s="140"/>
      <c r="E40" s="140"/>
      <c r="F40" s="140"/>
      <c r="G40" s="140"/>
      <c r="H40" s="140"/>
      <c r="I40" s="141"/>
    </row>
    <row r="41" spans="1:9" ht="13.5" thickBot="1" x14ac:dyDescent="0.25">
      <c r="C41" s="142"/>
      <c r="D41" s="143"/>
      <c r="E41" s="143"/>
      <c r="F41" s="143"/>
      <c r="G41" s="143"/>
      <c r="H41" s="143"/>
      <c r="I41" s="144"/>
    </row>
    <row r="43" spans="1:9" x14ac:dyDescent="0.2">
      <c r="A43" s="4"/>
      <c r="B43" s="4"/>
    </row>
  </sheetData>
  <sheetProtection algorithmName="SHA-512" hashValue="VrKe7E1Iyuo2oFB5LDN28l4vVE1PZLYqTmz1T8Ly7HxCZ2VbKqjp0HIRN4WHW6HrzvU0xobFzmnoLMV9VZYrfA==" saltValue="FJx8gdEsA5uWV9wyvXM00w==" spinCount="100000" sheet="1" objects="1" scenarios="1"/>
  <mergeCells count="41">
    <mergeCell ref="A22:B22"/>
    <mergeCell ref="C22:C23"/>
    <mergeCell ref="D22:D23"/>
    <mergeCell ref="E22:F23"/>
    <mergeCell ref="G22:G23"/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  <mergeCell ref="I16:I17"/>
    <mergeCell ref="E18:F18"/>
    <mergeCell ref="E19:F19"/>
    <mergeCell ref="E20:F20"/>
    <mergeCell ref="H22:H23"/>
    <mergeCell ref="I22:I23"/>
    <mergeCell ref="H16:H17"/>
    <mergeCell ref="A39:B39"/>
    <mergeCell ref="I31:I32"/>
    <mergeCell ref="A33:B33"/>
    <mergeCell ref="C33:C35"/>
    <mergeCell ref="F33:G33"/>
    <mergeCell ref="F34:G34"/>
    <mergeCell ref="F35:G35"/>
    <mergeCell ref="C31:C32"/>
    <mergeCell ref="D31:D32"/>
    <mergeCell ref="E31:E32"/>
    <mergeCell ref="F31:G32"/>
    <mergeCell ref="H31:H32"/>
    <mergeCell ref="C36:C38"/>
    <mergeCell ref="C39:I41"/>
    <mergeCell ref="F36:G36"/>
    <mergeCell ref="F37:G37"/>
    <mergeCell ref="F38:G38"/>
    <mergeCell ref="E24:F24"/>
    <mergeCell ref="E25:F25"/>
    <mergeCell ref="E26:F26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 - 2015</vt:lpstr>
      <vt:lpstr>Feb - 2015</vt:lpstr>
      <vt:lpstr>Mar - 2015</vt:lpstr>
      <vt:lpstr>Apr - 2015</vt:lpstr>
      <vt:lpstr>May - 2015</vt:lpstr>
      <vt:lpstr>Jun - 2015</vt:lpstr>
      <vt:lpstr>Jul - 2015</vt:lpstr>
      <vt:lpstr>Aug - 2015</vt:lpstr>
      <vt:lpstr>Sep - 2015</vt:lpstr>
      <vt:lpstr>Oct - 2015</vt:lpstr>
      <vt:lpstr>Nov - 2015</vt:lpstr>
      <vt:lpstr>Dec - 2015</vt:lpstr>
      <vt:lpstr>'Apr - 2015'!Print_Area</vt:lpstr>
      <vt:lpstr>'Aug - 2015'!Print_Area</vt:lpstr>
      <vt:lpstr>'Dec - 2015'!Print_Area</vt:lpstr>
      <vt:lpstr>'Feb - 2015'!Print_Area</vt:lpstr>
      <vt:lpstr>'Jan - 2015'!Print_Area</vt:lpstr>
      <vt:lpstr>'Jul - 2015'!Print_Area</vt:lpstr>
      <vt:lpstr>'Jun - 2015'!Print_Area</vt:lpstr>
      <vt:lpstr>'Mar - 2015'!Print_Area</vt:lpstr>
      <vt:lpstr>'May - 2015'!Print_Area</vt:lpstr>
      <vt:lpstr>'Nov - 2015'!Print_Area</vt:lpstr>
      <vt:lpstr>'Oct - 2015'!Print_Area</vt:lpstr>
      <vt:lpstr>'Sep - 2015'!Print_Area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Hutcheson</dc:creator>
  <cp:lastModifiedBy>Mark Hutcheson</cp:lastModifiedBy>
  <cp:lastPrinted>2016-08-23T00:04:30Z</cp:lastPrinted>
  <dcterms:created xsi:type="dcterms:W3CDTF">2016-02-01T21:38:37Z</dcterms:created>
  <dcterms:modified xsi:type="dcterms:W3CDTF">2016-11-23T00:33:59Z</dcterms:modified>
</cp:coreProperties>
</file>