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924 - Sandy Point\Water Monitoring\2017\"/>
    </mc:Choice>
  </mc:AlternateContent>
  <bookViews>
    <workbookView xWindow="120" yWindow="90" windowWidth="20580" windowHeight="11385" tabRatio="672" activeTab="4"/>
  </bookViews>
  <sheets>
    <sheet name="Jan - 2017" sheetId="16" r:id="rId1"/>
    <sheet name="Feb - 2017" sheetId="15" r:id="rId2"/>
    <sheet name="Mar - 2017" sheetId="14" r:id="rId3"/>
    <sheet name="Apr - 2017" sheetId="13" r:id="rId4"/>
    <sheet name="May - 2017" sheetId="12" r:id="rId5"/>
    <sheet name="Jun - 2017" sheetId="11" r:id="rId6"/>
    <sheet name="Jul - 2017" sheetId="10" r:id="rId7"/>
    <sheet name="Aug - 2017" sheetId="4" r:id="rId8"/>
    <sheet name="Sep - 2017" sheetId="5" r:id="rId9"/>
    <sheet name="Oct - 2017" sheetId="7" r:id="rId10"/>
    <sheet name="Nov - 2017" sheetId="8" r:id="rId11"/>
    <sheet name="Dec - 2017" sheetId="9" r:id="rId12"/>
  </sheets>
  <definedNames>
    <definedName name="_xlnm.Print_Area" localSheetId="3">'Apr - 2017'!$A$1:$I$29</definedName>
    <definedName name="_xlnm.Print_Area" localSheetId="7">'Aug - 2017'!$A$1:$I$29</definedName>
    <definedName name="_xlnm.Print_Area" localSheetId="11">'Dec - 2017'!$A$1:$I$29</definedName>
    <definedName name="_xlnm.Print_Area" localSheetId="1">'Feb - 2017'!$A$1:$I$29</definedName>
    <definedName name="_xlnm.Print_Area" localSheetId="0">'Jan - 2017'!$A$1:$I$29</definedName>
    <definedName name="_xlnm.Print_Area" localSheetId="6">'Jul - 2017'!$A$1:$I$29</definedName>
    <definedName name="_xlnm.Print_Area" localSheetId="5">'Jun - 2017'!$A$1:$I$29</definedName>
    <definedName name="_xlnm.Print_Area" localSheetId="2">'Mar - 2017'!$A$1:$I$35</definedName>
    <definedName name="_xlnm.Print_Area" localSheetId="4">'May - 2017'!$A$1:$I$29</definedName>
    <definedName name="_xlnm.Print_Area" localSheetId="10">'Nov - 2017'!$A$1:$I$29</definedName>
    <definedName name="_xlnm.Print_Area" localSheetId="9">'Oct - 2017'!$A$1:$I$29</definedName>
    <definedName name="_xlnm.Print_Area" localSheetId="8">'Sep - 2017'!$A$1:$I$29</definedName>
  </definedNames>
  <calcPr calcId="162913"/>
</workbook>
</file>

<file path=xl/calcChain.xml><?xml version="1.0" encoding="utf-8"?>
<calcChain xmlns="http://schemas.openxmlformats.org/spreadsheetml/2006/main">
  <c r="G19" i="13" l="1"/>
  <c r="H19" i="13"/>
  <c r="H18" i="13"/>
  <c r="G18" i="13"/>
  <c r="I19" i="13"/>
  <c r="I18" i="13"/>
  <c r="I17" i="13"/>
  <c r="G17" i="13"/>
  <c r="H17" i="13"/>
  <c r="I19" i="14" l="1"/>
  <c r="I18" i="14"/>
  <c r="I17" i="14"/>
  <c r="H19" i="14"/>
  <c r="H18" i="14"/>
  <c r="H17" i="14"/>
  <c r="G19" i="14"/>
  <c r="G18" i="14"/>
  <c r="G17" i="14"/>
</calcChain>
</file>

<file path=xl/sharedStrings.xml><?xml version="1.0" encoding="utf-8"?>
<sst xmlns="http://schemas.openxmlformats.org/spreadsheetml/2006/main" count="726" uniqueCount="31">
  <si>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</si>
  <si>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</si>
  <si>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</si>
  <si>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</si>
  <si>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</si>
  <si>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</si>
  <si>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</si>
  <si>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EPA Licence No: 1924</t>
  </si>
  <si>
    <t>Benedict Industries Pty Ltd</t>
  </si>
  <si>
    <t>Total Suspended Solids</t>
  </si>
  <si>
    <t>Turbidity</t>
  </si>
  <si>
    <t>NTU</t>
  </si>
  <si>
    <t>100 Percentile Concentration Limit</t>
  </si>
  <si>
    <t>6 - 8.5</t>
  </si>
  <si>
    <t>Sample Date</t>
  </si>
  <si>
    <t>Monitoring Point 2:</t>
  </si>
  <si>
    <t>Monitoring Point 1:</t>
  </si>
  <si>
    <t>Test Result</t>
  </si>
  <si>
    <t>Exceedance (Y/N)</t>
  </si>
  <si>
    <t>Summary of Results:</t>
  </si>
  <si>
    <t>Below Basin 3 as identified in map attached to the "Sandy Point Quarry Sediment Controls and Protocols Update December 2013."</t>
  </si>
  <si>
    <t>N</t>
  </si>
  <si>
    <t>Individual Results:</t>
  </si>
  <si>
    <t>Sandy Point Quarry - Heathcote Road, Sandy Point NSW 2171</t>
  </si>
  <si>
    <t>Location of Monitoring Points:</t>
  </si>
  <si>
    <t>Monitoring Requirements:</t>
  </si>
  <si>
    <t>Grab samples are required to be taken daily during any discharge and tested for pH, total suspended solids and turbidity.</t>
  </si>
  <si>
    <t>No discharge events during period</t>
  </si>
  <si>
    <t>-</t>
  </si>
  <si>
    <t>TSS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</si>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</sst>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6" fillId="3" borderId="6" xfId="1" applyFont="1" applyFill="1" applyBorder="1" applyAlignment="1">
      <alignment horizontal="center" vertical="center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2" fontId="6" fillId="4" borderId="8" xfId="1" quotePrefix="1" applyNumberFormat="1" applyFont="1" applyFill="1" applyBorder="1" applyAlignment="1">
      <alignment horizontal="center" vertical="center"/>
    </xf>
    <xf numFmtId="2" fontId="6" fillId="4" borderId="10" xfId="1" quotePrefix="1" applyNumberFormat="1" applyFont="1" applyFill="1" applyBorder="1" applyAlignment="1">
      <alignment horizontal="center" vertical="center"/>
    </xf>
    <xf numFmtId="2" fontId="6" fillId="4" borderId="15" xfId="1" quotePrefix="1" applyNumberFormat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vertical="center"/>
    </xf>
    <xf numFmtId="2" fontId="1" fillId="3" borderId="6" xfId="1" applyNumberFormat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horizontal="center" vertical="center" wrapText="1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1" fontId="1" fillId="3" borderId="13" xfId="1" applyNumberFormat="1" applyFill="1" applyBorder="1" applyAlignment="1">
      <alignment horizontal="center" vertical="center" wrapText="1"/>
    </xf>
    <xf numFmtId="1" fontId="1" fillId="3" borderId="25" xfId="1" applyNumberForma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6" fillId="3" borderId="6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6" fillId="3" borderId="27" xfId="1" applyNumberFormat="1" applyFont="1" applyFill="1" applyBorder="1" applyAlignment="1">
      <alignment horizontal="center" vertical="center" wrapText="1"/>
    </xf>
    <xf numFmtId="1" fontId="6" fillId="3" borderId="24" xfId="1" applyNumberFormat="1" applyFont="1" applyFill="1" applyBorder="1" applyAlignment="1">
      <alignment horizontal="center" vertical="center" wrapText="1"/>
    </xf>
    <xf numFmtId="1" fontId="6" fillId="3" borderId="25" xfId="1" applyNumberFormat="1" applyFont="1" applyFill="1" applyBorder="1" applyAlignment="1">
      <alignment horizontal="center" vertical="center" wrapText="1"/>
    </xf>
    <xf numFmtId="17" fontId="1" fillId="0" borderId="0" xfId="1" applyNumberFormat="1"/>
    <xf numFmtId="0" fontId="1" fillId="5" borderId="0" xfId="1" applyFill="1"/>
    <xf numFmtId="0" fontId="1" fillId="6" borderId="1" xfId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1" fontId="1" fillId="4" borderId="1" xfId="1" applyNumberFormat="1" applyFill="1" applyBorder="1" applyAlignment="1">
      <alignment horizontal="center" vertical="center"/>
    </xf>
    <xf numFmtId="0" fontId="1" fillId="6" borderId="5" xfId="1" applyFill="1" applyBorder="1" applyAlignment="1">
      <alignment vertical="center" wrapText="1"/>
    </xf>
    <xf numFmtId="0" fontId="6" fillId="6" borderId="6" xfId="1" applyFont="1" applyFill="1" applyBorder="1" applyAlignment="1">
      <alignment horizontal="center" vertical="center"/>
    </xf>
    <xf numFmtId="0" fontId="1" fillId="6" borderId="2" xfId="1" applyFill="1" applyBorder="1" applyAlignment="1">
      <alignment vertical="center" wrapText="1"/>
    </xf>
    <xf numFmtId="0" fontId="1" fillId="6" borderId="12" xfId="1" applyFill="1" applyBorder="1" applyAlignment="1">
      <alignment vertical="center" wrapText="1"/>
    </xf>
    <xf numFmtId="0" fontId="1" fillId="7" borderId="5" xfId="1" applyFill="1" applyBorder="1" applyAlignment="1">
      <alignment vertical="center" wrapText="1"/>
    </xf>
    <xf numFmtId="0" fontId="6" fillId="7" borderId="6" xfId="1" applyFont="1" applyFill="1" applyBorder="1" applyAlignment="1">
      <alignment horizontal="center" vertical="center"/>
    </xf>
    <xf numFmtId="0" fontId="1" fillId="7" borderId="2" xfId="1" applyFill="1" applyBorder="1" applyAlignment="1">
      <alignment vertical="center" wrapText="1"/>
    </xf>
    <xf numFmtId="0" fontId="1" fillId="7" borderId="1" xfId="1" applyFill="1" applyBorder="1" applyAlignment="1">
      <alignment horizontal="center" vertical="center"/>
    </xf>
    <xf numFmtId="0" fontId="1" fillId="7" borderId="12" xfId="1" applyFill="1" applyBorder="1" applyAlignment="1">
      <alignment vertical="center" wrapText="1"/>
    </xf>
    <xf numFmtId="0" fontId="6" fillId="7" borderId="13" xfId="1" applyFont="1" applyFill="1" applyBorder="1" applyAlignment="1">
      <alignment horizontal="center" vertical="center"/>
    </xf>
    <xf numFmtId="2" fontId="6" fillId="4" borderId="13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1" fillId="2" borderId="8" xfId="1" quotePrefix="1" applyNumberFormat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2" fontId="6" fillId="6" borderId="8" xfId="1" quotePrefix="1" applyNumberFormat="1" applyFont="1" applyFill="1" applyBorder="1" applyAlignment="1">
      <alignment horizontal="center" vertical="center"/>
    </xf>
    <xf numFmtId="1" fontId="1" fillId="6" borderId="1" xfId="1" applyNumberFormat="1" applyFill="1" applyBorder="1" applyAlignment="1">
      <alignment horizontal="center" vertical="center"/>
    </xf>
    <xf numFmtId="2" fontId="6" fillId="6" borderId="10" xfId="1" quotePrefix="1" applyNumberFormat="1" applyFont="1" applyFill="1" applyBorder="1" applyAlignment="1">
      <alignment horizontal="center" vertical="center"/>
    </xf>
    <xf numFmtId="2" fontId="6" fillId="6" borderId="13" xfId="1" applyNumberFormat="1" applyFont="1" applyFill="1" applyBorder="1" applyAlignment="1">
      <alignment horizontal="center" vertical="center"/>
    </xf>
    <xf numFmtId="2" fontId="6" fillId="6" borderId="15" xfId="1" quotePrefix="1" applyNumberFormat="1" applyFont="1" applyFill="1" applyBorder="1" applyAlignment="1">
      <alignment horizontal="center" vertical="center"/>
    </xf>
    <xf numFmtId="1" fontId="6" fillId="6" borderId="13" xfId="1" applyNumberFormat="1" applyFont="1" applyFill="1" applyBorder="1" applyAlignment="1">
      <alignment horizontal="center" vertical="center"/>
    </xf>
    <xf numFmtId="0" fontId="1" fillId="4" borderId="5" xfId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0" fontId="1" fillId="4" borderId="2" xfId="1" applyFill="1" applyBorder="1" applyAlignment="1">
      <alignment vertical="center" wrapText="1"/>
    </xf>
    <xf numFmtId="0" fontId="1" fillId="4" borderId="1" xfId="1" applyFill="1" applyBorder="1" applyAlignment="1">
      <alignment horizontal="center" vertical="center"/>
    </xf>
    <xf numFmtId="0" fontId="1" fillId="4" borderId="12" xfId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/>
    </xf>
    <xf numFmtId="2" fontId="6" fillId="4" borderId="7" xfId="1" quotePrefix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2" fontId="6" fillId="0" borderId="5" xfId="1" quotePrefix="1" applyNumberFormat="1" applyFont="1" applyFill="1" applyBorder="1" applyAlignment="1">
      <alignment horizontal="center" vertical="center"/>
    </xf>
    <xf numFmtId="2" fontId="6" fillId="0" borderId="7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" fillId="0" borderId="11" xfId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42736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 t="s">
        <v>27</v>
      </c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4" spans="1:2" x14ac:dyDescent="0.2">
      <c r="A34" s="4"/>
      <c r="B34" s="4"/>
    </row>
  </sheetData>
  <sheetProtection algorithmName="SHA-512" hashValue="oaz/Gl7nwjl7kbXOiZRR97zmNSip+vg360/TR2G9hK6bOA8dSZ6Z9eNcsahswWQ9fPXd2xAzBqhpKUmzmaZ9Kw==" saltValue="tbOgk+g5aYDsTyN2hJ5HQw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43009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4" spans="1:2" x14ac:dyDescent="0.2">
      <c r="A34" s="4"/>
      <c r="B34" s="4"/>
    </row>
  </sheetData>
  <sheetProtection algorithmName="SHA-512" hashValue="/16J+43x+ZBpjsovxn8djsfsko+cG/7Hydo14TSUe7KPBtGwGe/7oLkW5DTYwRfCH0KSE8QwOvY0AQgcwsLzEQ==" saltValue="KMFVMi+NxtnM6FwXj+np9A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I25:I26"/>
    <mergeCell ref="A27:B27"/>
    <mergeCell ref="C25:C26"/>
    <mergeCell ref="D25:D26"/>
    <mergeCell ref="E25:E26"/>
    <mergeCell ref="F25:G26"/>
    <mergeCell ref="H25:H26"/>
    <mergeCell ref="C27:I29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43040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</sheetData>
  <sheetProtection algorithmName="SHA-512" hashValue="3lT9odAeooapki4zLIoHzGxk4b9mODcMc4npPmGB5Xg4DfdvKdkbspMNpYKPyW5+SvAyXaxzLCtyRIvNlqHuyA==" saltValue="59geTM+rNHu6g0Ave47Z7w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A27:B27"/>
    <mergeCell ref="C25:C26"/>
    <mergeCell ref="D25:D26"/>
    <mergeCell ref="E25:E26"/>
    <mergeCell ref="F25:G26"/>
    <mergeCell ref="C27:I29"/>
    <mergeCell ref="I25:I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43070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</sheetData>
  <sheetProtection algorithmName="SHA-512" hashValue="dbAhPPlLbgSbLlalQdeLPXAlTqiqLgbdsgDLpdNip8Y7FF0r5onbJC7fXkDNXD85keTc0NXOQXsP3H+RIppYpw==" saltValue="uVDEWyAmaN6VCEwgD6S8cQ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I25:I26"/>
    <mergeCell ref="A27:B27"/>
    <mergeCell ref="C25:C26"/>
    <mergeCell ref="D25:D26"/>
    <mergeCell ref="E25:E26"/>
    <mergeCell ref="F25:G26"/>
    <mergeCell ref="H25:H26"/>
    <mergeCell ref="C27:I29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42767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 t="s">
        <v>27</v>
      </c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4" spans="1:2" x14ac:dyDescent="0.2">
      <c r="A34" s="4"/>
      <c r="B34" s="4"/>
    </row>
  </sheetData>
  <sheetProtection algorithmName="SHA-512" hashValue="9/jSFTaibgoorGB2koRexCkZvVnGcN2vCKOyihotUrELViTCN9Y5oYdrd/t4RQHYYM801ZyWhuZ2AT7cZAoZYg==" saltValue="bGLNUMpCnLJYQAgVTYCnoA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42795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36">
        <f>MIN(H27,H33,H36,H39,H42,H45,H48,H51,H54,H57,H60,H63,H66,H69,H72,H75,H78,H81)</f>
        <v>6.4</v>
      </c>
      <c r="H17" s="36">
        <f>MAX(H27,H33,H36,H39,H42,H45,H48,H51,H54,H57,H60,H63,H66,H69,H72,H75,H78,H81)</f>
        <v>8.64</v>
      </c>
      <c r="I17" s="37">
        <f>AVERAGE(H27,H33,H36,H39,H42,H45,H48,H51,H54,H57,H60,H63,H66,H69,H72,H75,H78,H81)</f>
        <v>7.2872222222222218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23">
        <f>MIN(H28,H34,H37,H40,H43,H46,H49,H52,H55,H58,H61,H64,H67,H70,H73,H76,H79,H82)</f>
        <v>10</v>
      </c>
      <c r="H18" s="23">
        <f>MAX(H28,H34,H37,H40,H43,H46,H49,H52,H55,H58,H61,H64,H67,H70,H73,H76,H79,H82)</f>
        <v>22</v>
      </c>
      <c r="I18" s="39">
        <f>AVERAGE(H28,H34,H37,H40,H43,H46,H49,H52,H55,H58,H61,H64,H67,H70,H73,H76,H79,H82)</f>
        <v>11.388888888888889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1">
        <f>MIN(H29,H35,H38,H41,H44,H47,H50,H53,H56,H59,H62,H65,H68,H71,H74,H77,H80,H83)</f>
        <v>1.77</v>
      </c>
      <c r="H19" s="41">
        <f>MAX(H29,H35,H38,H41,H44,H47,H50,H53,H56,H59,H62,H65,H68,H71,H74,H77,H80,H83)</f>
        <v>21.8</v>
      </c>
      <c r="I19" s="42">
        <f>AVERAGE(H29,H35,H38,H41,H44,H47,H50,H53,H56,H59,H62,H65,H68,H71,H74,H77,H80,H83)</f>
        <v>5.5533333333333328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24">
        <v>42796</v>
      </c>
      <c r="D27" s="57" t="s">
        <v>6</v>
      </c>
      <c r="E27" s="58" t="s">
        <v>6</v>
      </c>
      <c r="F27" s="127" t="s">
        <v>13</v>
      </c>
      <c r="G27" s="128"/>
      <c r="H27" s="26">
        <v>7.32</v>
      </c>
      <c r="I27" s="27" t="s">
        <v>21</v>
      </c>
    </row>
    <row r="28" spans="1:13" ht="12.75" customHeight="1" x14ac:dyDescent="0.2">
      <c r="A28" s="4"/>
      <c r="B28" s="4"/>
      <c r="C28" s="125"/>
      <c r="D28" s="59" t="s">
        <v>29</v>
      </c>
      <c r="E28" s="54" t="s">
        <v>5</v>
      </c>
      <c r="F28" s="129">
        <v>50</v>
      </c>
      <c r="G28" s="130"/>
      <c r="H28" s="11">
        <v>10</v>
      </c>
      <c r="I28" s="28" t="s">
        <v>21</v>
      </c>
    </row>
    <row r="29" spans="1:13" ht="12.75" customHeight="1" thickBot="1" x14ac:dyDescent="0.25">
      <c r="A29" s="4"/>
      <c r="B29" s="4"/>
      <c r="C29" s="126"/>
      <c r="D29" s="60" t="s">
        <v>10</v>
      </c>
      <c r="E29" s="55" t="s">
        <v>11</v>
      </c>
      <c r="F29" s="131">
        <v>50</v>
      </c>
      <c r="G29" s="132"/>
      <c r="H29" s="68">
        <v>2.66</v>
      </c>
      <c r="I29" s="30" t="s">
        <v>21</v>
      </c>
    </row>
    <row r="30" spans="1:13" ht="12.75" customHeight="1" x14ac:dyDescent="0.2">
      <c r="A30" s="4"/>
      <c r="B30" s="4"/>
      <c r="C30" s="124">
        <v>42797</v>
      </c>
      <c r="D30" s="61" t="s">
        <v>6</v>
      </c>
      <c r="E30" s="62" t="s">
        <v>6</v>
      </c>
      <c r="F30" s="127" t="s">
        <v>13</v>
      </c>
      <c r="G30" s="128"/>
      <c r="H30" s="31">
        <v>6.58</v>
      </c>
      <c r="I30" s="32" t="s">
        <v>21</v>
      </c>
    </row>
    <row r="31" spans="1:13" ht="12.75" customHeight="1" x14ac:dyDescent="0.2">
      <c r="A31" s="4"/>
      <c r="B31" s="4"/>
      <c r="C31" s="125"/>
      <c r="D31" s="63" t="s">
        <v>29</v>
      </c>
      <c r="E31" s="64" t="s">
        <v>5</v>
      </c>
      <c r="F31" s="129">
        <v>50</v>
      </c>
      <c r="G31" s="130"/>
      <c r="H31" s="56">
        <v>10</v>
      </c>
      <c r="I31" s="33" t="s">
        <v>21</v>
      </c>
    </row>
    <row r="32" spans="1:13" ht="12.75" customHeight="1" thickBot="1" x14ac:dyDescent="0.25">
      <c r="A32" s="4"/>
      <c r="B32" s="4"/>
      <c r="C32" s="126"/>
      <c r="D32" s="65" t="s">
        <v>10</v>
      </c>
      <c r="E32" s="66" t="s">
        <v>11</v>
      </c>
      <c r="F32" s="131">
        <v>50</v>
      </c>
      <c r="G32" s="132"/>
      <c r="H32" s="67">
        <v>3.1</v>
      </c>
      <c r="I32" s="34" t="s">
        <v>21</v>
      </c>
    </row>
    <row r="33" spans="1:9" ht="12.75" customHeight="1" x14ac:dyDescent="0.2">
      <c r="A33" s="4"/>
      <c r="B33" s="4"/>
      <c r="C33" s="124">
        <v>42433</v>
      </c>
      <c r="D33" s="57" t="s">
        <v>6</v>
      </c>
      <c r="E33" s="58" t="s">
        <v>6</v>
      </c>
      <c r="F33" s="127" t="s">
        <v>13</v>
      </c>
      <c r="G33" s="128"/>
      <c r="H33" s="26">
        <v>7.47</v>
      </c>
      <c r="I33" s="27" t="s">
        <v>21</v>
      </c>
    </row>
    <row r="34" spans="1:9" ht="12.75" customHeight="1" x14ac:dyDescent="0.2">
      <c r="A34" s="4"/>
      <c r="B34" s="4"/>
      <c r="C34" s="125"/>
      <c r="D34" s="59" t="s">
        <v>29</v>
      </c>
      <c r="E34" s="54" t="s">
        <v>5</v>
      </c>
      <c r="F34" s="129">
        <v>50</v>
      </c>
      <c r="G34" s="130"/>
      <c r="H34" s="11">
        <v>10</v>
      </c>
      <c r="I34" s="28" t="s">
        <v>21</v>
      </c>
    </row>
    <row r="35" spans="1:9" ht="12.75" customHeight="1" thickBot="1" x14ac:dyDescent="0.25">
      <c r="A35" s="4"/>
      <c r="B35" s="4"/>
      <c r="C35" s="126"/>
      <c r="D35" s="60" t="s">
        <v>10</v>
      </c>
      <c r="E35" s="55" t="s">
        <v>11</v>
      </c>
      <c r="F35" s="131">
        <v>50</v>
      </c>
      <c r="G35" s="132"/>
      <c r="H35" s="68">
        <v>3.11</v>
      </c>
      <c r="I35" s="30" t="s">
        <v>21</v>
      </c>
    </row>
    <row r="36" spans="1:9" x14ac:dyDescent="0.2">
      <c r="C36" s="124">
        <v>42799</v>
      </c>
      <c r="D36" s="61" t="s">
        <v>6</v>
      </c>
      <c r="E36" s="62" t="s">
        <v>6</v>
      </c>
      <c r="F36" s="127" t="s">
        <v>13</v>
      </c>
      <c r="G36" s="128"/>
      <c r="H36" s="31">
        <v>7.23</v>
      </c>
      <c r="I36" s="32" t="s">
        <v>21</v>
      </c>
    </row>
    <row r="37" spans="1:9" x14ac:dyDescent="0.2">
      <c r="C37" s="125"/>
      <c r="D37" s="63" t="s">
        <v>29</v>
      </c>
      <c r="E37" s="64" t="s">
        <v>5</v>
      </c>
      <c r="F37" s="129">
        <v>50</v>
      </c>
      <c r="G37" s="130"/>
      <c r="H37" s="56">
        <v>10</v>
      </c>
      <c r="I37" s="33" t="s">
        <v>21</v>
      </c>
    </row>
    <row r="38" spans="1:9" ht="13.5" thickBot="1" x14ac:dyDescent="0.25">
      <c r="C38" s="126"/>
      <c r="D38" s="65" t="s">
        <v>10</v>
      </c>
      <c r="E38" s="66" t="s">
        <v>11</v>
      </c>
      <c r="F38" s="131">
        <v>50</v>
      </c>
      <c r="G38" s="132"/>
      <c r="H38" s="67">
        <v>2.89</v>
      </c>
      <c r="I38" s="34" t="s">
        <v>21</v>
      </c>
    </row>
    <row r="39" spans="1:9" x14ac:dyDescent="0.2">
      <c r="C39" s="124">
        <v>42435</v>
      </c>
      <c r="D39" s="57" t="s">
        <v>6</v>
      </c>
      <c r="E39" s="58" t="s">
        <v>6</v>
      </c>
      <c r="F39" s="127" t="s">
        <v>13</v>
      </c>
      <c r="G39" s="128"/>
      <c r="H39" s="26">
        <v>7.23</v>
      </c>
      <c r="I39" s="27" t="s">
        <v>21</v>
      </c>
    </row>
    <row r="40" spans="1:9" x14ac:dyDescent="0.2">
      <c r="A40" s="4"/>
      <c r="B40" s="4"/>
      <c r="C40" s="125"/>
      <c r="D40" s="59" t="s">
        <v>29</v>
      </c>
      <c r="E40" s="54" t="s">
        <v>5</v>
      </c>
      <c r="F40" s="129">
        <v>50</v>
      </c>
      <c r="G40" s="130"/>
      <c r="H40" s="11">
        <v>10</v>
      </c>
      <c r="I40" s="28" t="s">
        <v>21</v>
      </c>
    </row>
    <row r="41" spans="1:9" ht="13.5" thickBot="1" x14ac:dyDescent="0.25">
      <c r="C41" s="126"/>
      <c r="D41" s="60" t="s">
        <v>10</v>
      </c>
      <c r="E41" s="55" t="s">
        <v>11</v>
      </c>
      <c r="F41" s="131">
        <v>50</v>
      </c>
      <c r="G41" s="132"/>
      <c r="H41" s="68">
        <v>2.82</v>
      </c>
      <c r="I41" s="30" t="s">
        <v>21</v>
      </c>
    </row>
    <row r="42" spans="1:9" x14ac:dyDescent="0.2">
      <c r="C42" s="124">
        <v>42801</v>
      </c>
      <c r="D42" s="61" t="s">
        <v>6</v>
      </c>
      <c r="E42" s="62" t="s">
        <v>6</v>
      </c>
      <c r="F42" s="127" t="s">
        <v>13</v>
      </c>
      <c r="G42" s="128"/>
      <c r="H42" s="31">
        <v>7.11</v>
      </c>
      <c r="I42" s="32" t="s">
        <v>21</v>
      </c>
    </row>
    <row r="43" spans="1:9" x14ac:dyDescent="0.2">
      <c r="C43" s="125"/>
      <c r="D43" s="63" t="s">
        <v>29</v>
      </c>
      <c r="E43" s="64" t="s">
        <v>5</v>
      </c>
      <c r="F43" s="129">
        <v>50</v>
      </c>
      <c r="G43" s="130"/>
      <c r="H43" s="56">
        <v>10</v>
      </c>
      <c r="I43" s="33" t="s">
        <v>21</v>
      </c>
    </row>
    <row r="44" spans="1:9" ht="13.5" thickBot="1" x14ac:dyDescent="0.25">
      <c r="C44" s="126"/>
      <c r="D44" s="65" t="s">
        <v>10</v>
      </c>
      <c r="E44" s="66" t="s">
        <v>11</v>
      </c>
      <c r="F44" s="131">
        <v>50</v>
      </c>
      <c r="G44" s="132"/>
      <c r="H44" s="67">
        <v>2.5</v>
      </c>
      <c r="I44" s="34" t="s">
        <v>21</v>
      </c>
    </row>
    <row r="45" spans="1:9" x14ac:dyDescent="0.2">
      <c r="C45" s="124">
        <v>42802</v>
      </c>
      <c r="D45" s="57" t="s">
        <v>6</v>
      </c>
      <c r="E45" s="58" t="s">
        <v>6</v>
      </c>
      <c r="F45" s="127" t="s">
        <v>13</v>
      </c>
      <c r="G45" s="128"/>
      <c r="H45" s="26">
        <v>7.33</v>
      </c>
      <c r="I45" s="27" t="s">
        <v>21</v>
      </c>
    </row>
    <row r="46" spans="1:9" x14ac:dyDescent="0.2">
      <c r="C46" s="125"/>
      <c r="D46" s="59" t="s">
        <v>29</v>
      </c>
      <c r="E46" s="54" t="s">
        <v>5</v>
      </c>
      <c r="F46" s="129">
        <v>50</v>
      </c>
      <c r="G46" s="130"/>
      <c r="H46" s="11">
        <v>10</v>
      </c>
      <c r="I46" s="28" t="s">
        <v>21</v>
      </c>
    </row>
    <row r="47" spans="1:9" ht="13.5" thickBot="1" x14ac:dyDescent="0.25">
      <c r="C47" s="126"/>
      <c r="D47" s="60" t="s">
        <v>10</v>
      </c>
      <c r="E47" s="55" t="s">
        <v>11</v>
      </c>
      <c r="F47" s="131">
        <v>50</v>
      </c>
      <c r="G47" s="132"/>
      <c r="H47" s="68">
        <v>3.69</v>
      </c>
      <c r="I47" s="30" t="s">
        <v>21</v>
      </c>
    </row>
    <row r="48" spans="1:9" x14ac:dyDescent="0.2">
      <c r="C48" s="124">
        <v>42803</v>
      </c>
      <c r="D48" s="61" t="s">
        <v>6</v>
      </c>
      <c r="E48" s="62" t="s">
        <v>6</v>
      </c>
      <c r="F48" s="127" t="s">
        <v>13</v>
      </c>
      <c r="G48" s="128"/>
      <c r="H48" s="31">
        <v>7.05</v>
      </c>
      <c r="I48" s="32" t="s">
        <v>21</v>
      </c>
    </row>
    <row r="49" spans="3:9" x14ac:dyDescent="0.2">
      <c r="C49" s="125"/>
      <c r="D49" s="63" t="s">
        <v>29</v>
      </c>
      <c r="E49" s="64" t="s">
        <v>5</v>
      </c>
      <c r="F49" s="129">
        <v>50</v>
      </c>
      <c r="G49" s="130"/>
      <c r="H49" s="56">
        <v>10</v>
      </c>
      <c r="I49" s="33" t="s">
        <v>21</v>
      </c>
    </row>
    <row r="50" spans="3:9" ht="13.5" thickBot="1" x14ac:dyDescent="0.25">
      <c r="C50" s="126"/>
      <c r="D50" s="65" t="s">
        <v>10</v>
      </c>
      <c r="E50" s="66" t="s">
        <v>11</v>
      </c>
      <c r="F50" s="131">
        <v>50</v>
      </c>
      <c r="G50" s="132"/>
      <c r="H50" s="67">
        <v>2.92</v>
      </c>
      <c r="I50" s="34" t="s">
        <v>21</v>
      </c>
    </row>
    <row r="51" spans="3:9" x14ac:dyDescent="0.2">
      <c r="C51" s="124">
        <v>42804</v>
      </c>
      <c r="D51" s="57" t="s">
        <v>6</v>
      </c>
      <c r="E51" s="58" t="s">
        <v>6</v>
      </c>
      <c r="F51" s="127" t="s">
        <v>13</v>
      </c>
      <c r="G51" s="128"/>
      <c r="H51" s="26">
        <v>6.69</v>
      </c>
      <c r="I51" s="27" t="s">
        <v>21</v>
      </c>
    </row>
    <row r="52" spans="3:9" x14ac:dyDescent="0.2">
      <c r="C52" s="125"/>
      <c r="D52" s="59" t="s">
        <v>29</v>
      </c>
      <c r="E52" s="54" t="s">
        <v>5</v>
      </c>
      <c r="F52" s="129">
        <v>50</v>
      </c>
      <c r="G52" s="130"/>
      <c r="H52" s="11">
        <v>10</v>
      </c>
      <c r="I52" s="28" t="s">
        <v>21</v>
      </c>
    </row>
    <row r="53" spans="3:9" ht="13.5" thickBot="1" x14ac:dyDescent="0.25">
      <c r="C53" s="126"/>
      <c r="D53" s="60" t="s">
        <v>10</v>
      </c>
      <c r="E53" s="55" t="s">
        <v>11</v>
      </c>
      <c r="F53" s="131">
        <v>50</v>
      </c>
      <c r="G53" s="132"/>
      <c r="H53" s="68">
        <v>1.77</v>
      </c>
      <c r="I53" s="30" t="s">
        <v>21</v>
      </c>
    </row>
    <row r="54" spans="3:9" x14ac:dyDescent="0.2">
      <c r="C54" s="124">
        <v>42810</v>
      </c>
      <c r="D54" s="61" t="s">
        <v>6</v>
      </c>
      <c r="E54" s="62" t="s">
        <v>6</v>
      </c>
      <c r="F54" s="127" t="s">
        <v>13</v>
      </c>
      <c r="G54" s="128"/>
      <c r="H54" s="31">
        <v>7.09</v>
      </c>
      <c r="I54" s="32" t="s">
        <v>21</v>
      </c>
    </row>
    <row r="55" spans="3:9" x14ac:dyDescent="0.2">
      <c r="C55" s="125"/>
      <c r="D55" s="63" t="s">
        <v>29</v>
      </c>
      <c r="E55" s="64" t="s">
        <v>5</v>
      </c>
      <c r="F55" s="129">
        <v>50</v>
      </c>
      <c r="G55" s="130"/>
      <c r="H55" s="56">
        <v>10</v>
      </c>
      <c r="I55" s="33" t="s">
        <v>21</v>
      </c>
    </row>
    <row r="56" spans="3:9" ht="13.5" thickBot="1" x14ac:dyDescent="0.25">
      <c r="C56" s="126"/>
      <c r="D56" s="65" t="s">
        <v>10</v>
      </c>
      <c r="E56" s="66" t="s">
        <v>11</v>
      </c>
      <c r="F56" s="131">
        <v>50</v>
      </c>
      <c r="G56" s="132"/>
      <c r="H56" s="67">
        <v>1.87</v>
      </c>
      <c r="I56" s="34" t="s">
        <v>21</v>
      </c>
    </row>
    <row r="57" spans="3:9" x14ac:dyDescent="0.2">
      <c r="C57" s="124">
        <v>42811</v>
      </c>
      <c r="D57" s="57" t="s">
        <v>6</v>
      </c>
      <c r="E57" s="58" t="s">
        <v>6</v>
      </c>
      <c r="F57" s="127" t="s">
        <v>13</v>
      </c>
      <c r="G57" s="128"/>
      <c r="H57" s="26">
        <v>6.83</v>
      </c>
      <c r="I57" s="27" t="s">
        <v>21</v>
      </c>
    </row>
    <row r="58" spans="3:9" x14ac:dyDescent="0.2">
      <c r="C58" s="125"/>
      <c r="D58" s="59" t="s">
        <v>29</v>
      </c>
      <c r="E58" s="54" t="s">
        <v>5</v>
      </c>
      <c r="F58" s="129">
        <v>50</v>
      </c>
      <c r="G58" s="130"/>
      <c r="H58" s="11">
        <v>10</v>
      </c>
      <c r="I58" s="28" t="s">
        <v>21</v>
      </c>
    </row>
    <row r="59" spans="3:9" ht="13.5" thickBot="1" x14ac:dyDescent="0.25">
      <c r="C59" s="126"/>
      <c r="D59" s="60" t="s">
        <v>10</v>
      </c>
      <c r="E59" s="55" t="s">
        <v>11</v>
      </c>
      <c r="F59" s="131">
        <v>50</v>
      </c>
      <c r="G59" s="132"/>
      <c r="H59" s="68">
        <v>1.8</v>
      </c>
      <c r="I59" s="30" t="s">
        <v>21</v>
      </c>
    </row>
    <row r="60" spans="3:9" x14ac:dyDescent="0.2">
      <c r="C60" s="124">
        <v>42814</v>
      </c>
      <c r="D60" s="61" t="s">
        <v>6</v>
      </c>
      <c r="E60" s="62" t="s">
        <v>6</v>
      </c>
      <c r="F60" s="127" t="s">
        <v>13</v>
      </c>
      <c r="G60" s="128"/>
      <c r="H60" s="31">
        <v>6.42</v>
      </c>
      <c r="I60" s="32" t="s">
        <v>21</v>
      </c>
    </row>
    <row r="61" spans="3:9" x14ac:dyDescent="0.2">
      <c r="C61" s="125"/>
      <c r="D61" s="63" t="s">
        <v>29</v>
      </c>
      <c r="E61" s="64" t="s">
        <v>5</v>
      </c>
      <c r="F61" s="129">
        <v>50</v>
      </c>
      <c r="G61" s="130"/>
      <c r="H61" s="56">
        <v>10</v>
      </c>
      <c r="I61" s="33" t="s">
        <v>21</v>
      </c>
    </row>
    <row r="62" spans="3:9" ht="13.5" thickBot="1" x14ac:dyDescent="0.25">
      <c r="C62" s="126"/>
      <c r="D62" s="65" t="s">
        <v>10</v>
      </c>
      <c r="E62" s="66" t="s">
        <v>11</v>
      </c>
      <c r="F62" s="131">
        <v>50</v>
      </c>
      <c r="G62" s="132"/>
      <c r="H62" s="67">
        <v>9.74</v>
      </c>
      <c r="I62" s="34" t="s">
        <v>21</v>
      </c>
    </row>
    <row r="63" spans="3:9" x14ac:dyDescent="0.2">
      <c r="C63" s="124">
        <v>42815</v>
      </c>
      <c r="D63" s="57" t="s">
        <v>6</v>
      </c>
      <c r="E63" s="58" t="s">
        <v>6</v>
      </c>
      <c r="F63" s="127" t="s">
        <v>13</v>
      </c>
      <c r="G63" s="128"/>
      <c r="H63" s="26">
        <v>8.64</v>
      </c>
      <c r="I63" s="69" t="s">
        <v>30</v>
      </c>
    </row>
    <row r="64" spans="3:9" x14ac:dyDescent="0.2">
      <c r="C64" s="125"/>
      <c r="D64" s="59" t="s">
        <v>29</v>
      </c>
      <c r="E64" s="54" t="s">
        <v>5</v>
      </c>
      <c r="F64" s="129">
        <v>50</v>
      </c>
      <c r="G64" s="130"/>
      <c r="H64" s="11">
        <v>17</v>
      </c>
      <c r="I64" s="28" t="s">
        <v>21</v>
      </c>
    </row>
    <row r="65" spans="3:9" ht="13.5" thickBot="1" x14ac:dyDescent="0.25">
      <c r="C65" s="126"/>
      <c r="D65" s="60" t="s">
        <v>10</v>
      </c>
      <c r="E65" s="55" t="s">
        <v>11</v>
      </c>
      <c r="F65" s="131">
        <v>50</v>
      </c>
      <c r="G65" s="132"/>
      <c r="H65" s="68">
        <v>11.4</v>
      </c>
      <c r="I65" s="30" t="s">
        <v>21</v>
      </c>
    </row>
    <row r="66" spans="3:9" x14ac:dyDescent="0.2">
      <c r="C66" s="124">
        <v>42816</v>
      </c>
      <c r="D66" s="61" t="s">
        <v>6</v>
      </c>
      <c r="E66" s="62" t="s">
        <v>6</v>
      </c>
      <c r="F66" s="127" t="s">
        <v>13</v>
      </c>
      <c r="G66" s="128"/>
      <c r="H66" s="31">
        <v>8.25</v>
      </c>
      <c r="I66" s="32" t="s">
        <v>21</v>
      </c>
    </row>
    <row r="67" spans="3:9" x14ac:dyDescent="0.2">
      <c r="C67" s="125"/>
      <c r="D67" s="63" t="s">
        <v>29</v>
      </c>
      <c r="E67" s="64" t="s">
        <v>5</v>
      </c>
      <c r="F67" s="129">
        <v>50</v>
      </c>
      <c r="G67" s="130"/>
      <c r="H67" s="56">
        <v>14</v>
      </c>
      <c r="I67" s="33" t="s">
        <v>21</v>
      </c>
    </row>
    <row r="68" spans="3:9" ht="13.5" thickBot="1" x14ac:dyDescent="0.25">
      <c r="C68" s="126"/>
      <c r="D68" s="65" t="s">
        <v>10</v>
      </c>
      <c r="E68" s="66" t="s">
        <v>11</v>
      </c>
      <c r="F68" s="131">
        <v>50</v>
      </c>
      <c r="G68" s="132"/>
      <c r="H68" s="67">
        <v>14.7</v>
      </c>
      <c r="I68" s="34" t="s">
        <v>21</v>
      </c>
    </row>
    <row r="69" spans="3:9" x14ac:dyDescent="0.2">
      <c r="C69" s="124">
        <v>42817</v>
      </c>
      <c r="D69" s="57" t="s">
        <v>6</v>
      </c>
      <c r="E69" s="58" t="s">
        <v>6</v>
      </c>
      <c r="F69" s="127" t="s">
        <v>13</v>
      </c>
      <c r="G69" s="128"/>
      <c r="H69" s="26">
        <v>7.99</v>
      </c>
      <c r="I69" s="27" t="s">
        <v>21</v>
      </c>
    </row>
    <row r="70" spans="3:9" x14ac:dyDescent="0.2">
      <c r="C70" s="125"/>
      <c r="D70" s="59" t="s">
        <v>29</v>
      </c>
      <c r="E70" s="54" t="s">
        <v>5</v>
      </c>
      <c r="F70" s="129">
        <v>50</v>
      </c>
      <c r="G70" s="130"/>
      <c r="H70" s="11">
        <v>22</v>
      </c>
      <c r="I70" s="28" t="s">
        <v>21</v>
      </c>
    </row>
    <row r="71" spans="3:9" ht="13.5" thickBot="1" x14ac:dyDescent="0.25">
      <c r="C71" s="126"/>
      <c r="D71" s="60" t="s">
        <v>10</v>
      </c>
      <c r="E71" s="55" t="s">
        <v>11</v>
      </c>
      <c r="F71" s="131">
        <v>50</v>
      </c>
      <c r="G71" s="132"/>
      <c r="H71" s="68">
        <v>21.8</v>
      </c>
      <c r="I71" s="30" t="s">
        <v>21</v>
      </c>
    </row>
    <row r="72" spans="3:9" x14ac:dyDescent="0.2">
      <c r="C72" s="124">
        <v>42822</v>
      </c>
      <c r="D72" s="61" t="s">
        <v>6</v>
      </c>
      <c r="E72" s="62" t="s">
        <v>6</v>
      </c>
      <c r="F72" s="127" t="s">
        <v>13</v>
      </c>
      <c r="G72" s="128"/>
      <c r="H72" s="31">
        <v>6.4</v>
      </c>
      <c r="I72" s="32" t="s">
        <v>21</v>
      </c>
    </row>
    <row r="73" spans="3:9" x14ac:dyDescent="0.2">
      <c r="C73" s="125"/>
      <c r="D73" s="63" t="s">
        <v>29</v>
      </c>
      <c r="E73" s="64" t="s">
        <v>5</v>
      </c>
      <c r="F73" s="129">
        <v>50</v>
      </c>
      <c r="G73" s="130"/>
      <c r="H73" s="56">
        <v>12</v>
      </c>
      <c r="I73" s="33" t="s">
        <v>21</v>
      </c>
    </row>
    <row r="74" spans="3:9" ht="13.5" thickBot="1" x14ac:dyDescent="0.25">
      <c r="C74" s="126"/>
      <c r="D74" s="65" t="s">
        <v>10</v>
      </c>
      <c r="E74" s="66" t="s">
        <v>11</v>
      </c>
      <c r="F74" s="131">
        <v>50</v>
      </c>
      <c r="G74" s="132"/>
      <c r="H74" s="67">
        <v>4.93</v>
      </c>
      <c r="I74" s="34" t="s">
        <v>21</v>
      </c>
    </row>
    <row r="75" spans="3:9" x14ac:dyDescent="0.2">
      <c r="C75" s="124">
        <v>42823</v>
      </c>
      <c r="D75" s="57" t="s">
        <v>6</v>
      </c>
      <c r="E75" s="58" t="s">
        <v>6</v>
      </c>
      <c r="F75" s="127" t="s">
        <v>13</v>
      </c>
      <c r="G75" s="128"/>
      <c r="H75" s="26">
        <v>7.42</v>
      </c>
      <c r="I75" s="27" t="s">
        <v>21</v>
      </c>
    </row>
    <row r="76" spans="3:9" x14ac:dyDescent="0.2">
      <c r="C76" s="125"/>
      <c r="D76" s="59" t="s">
        <v>29</v>
      </c>
      <c r="E76" s="54" t="s">
        <v>5</v>
      </c>
      <c r="F76" s="129">
        <v>50</v>
      </c>
      <c r="G76" s="130"/>
      <c r="H76" s="11">
        <v>10</v>
      </c>
      <c r="I76" s="28" t="s">
        <v>21</v>
      </c>
    </row>
    <row r="77" spans="3:9" ht="13.5" thickBot="1" x14ac:dyDescent="0.25">
      <c r="C77" s="126"/>
      <c r="D77" s="60" t="s">
        <v>10</v>
      </c>
      <c r="E77" s="55" t="s">
        <v>11</v>
      </c>
      <c r="F77" s="131">
        <v>50</v>
      </c>
      <c r="G77" s="132"/>
      <c r="H77" s="68">
        <v>3.47</v>
      </c>
      <c r="I77" s="30" t="s">
        <v>21</v>
      </c>
    </row>
    <row r="78" spans="3:9" x14ac:dyDescent="0.2">
      <c r="C78" s="124">
        <v>42824</v>
      </c>
      <c r="D78" s="61" t="s">
        <v>6</v>
      </c>
      <c r="E78" s="62" t="s">
        <v>6</v>
      </c>
      <c r="F78" s="127" t="s">
        <v>13</v>
      </c>
      <c r="G78" s="128"/>
      <c r="H78" s="31">
        <v>7.36</v>
      </c>
      <c r="I78" s="32" t="s">
        <v>21</v>
      </c>
    </row>
    <row r="79" spans="3:9" x14ac:dyDescent="0.2">
      <c r="C79" s="125"/>
      <c r="D79" s="63" t="s">
        <v>29</v>
      </c>
      <c r="E79" s="64" t="s">
        <v>5</v>
      </c>
      <c r="F79" s="129">
        <v>50</v>
      </c>
      <c r="G79" s="130"/>
      <c r="H79" s="56">
        <v>10</v>
      </c>
      <c r="I79" s="33" t="s">
        <v>21</v>
      </c>
    </row>
    <row r="80" spans="3:9" ht="13.5" thickBot="1" x14ac:dyDescent="0.25">
      <c r="C80" s="126"/>
      <c r="D80" s="65" t="s">
        <v>10</v>
      </c>
      <c r="E80" s="66" t="s">
        <v>11</v>
      </c>
      <c r="F80" s="131">
        <v>50</v>
      </c>
      <c r="G80" s="132"/>
      <c r="H80" s="67">
        <v>5.04</v>
      </c>
      <c r="I80" s="34" t="s">
        <v>21</v>
      </c>
    </row>
    <row r="81" spans="3:9" x14ac:dyDescent="0.2">
      <c r="C81" s="124">
        <v>42825</v>
      </c>
      <c r="D81" s="57" t="s">
        <v>6</v>
      </c>
      <c r="E81" s="58" t="s">
        <v>6</v>
      </c>
      <c r="F81" s="127" t="s">
        <v>13</v>
      </c>
      <c r="G81" s="128"/>
      <c r="H81" s="26">
        <v>7.34</v>
      </c>
      <c r="I81" s="27" t="s">
        <v>21</v>
      </c>
    </row>
    <row r="82" spans="3:9" x14ac:dyDescent="0.2">
      <c r="C82" s="125"/>
      <c r="D82" s="59" t="s">
        <v>29</v>
      </c>
      <c r="E82" s="54" t="s">
        <v>5</v>
      </c>
      <c r="F82" s="129">
        <v>50</v>
      </c>
      <c r="G82" s="130"/>
      <c r="H82" s="11">
        <v>10</v>
      </c>
      <c r="I82" s="28" t="s">
        <v>21</v>
      </c>
    </row>
    <row r="83" spans="3:9" ht="13.5" thickBot="1" x14ac:dyDescent="0.25">
      <c r="C83" s="126"/>
      <c r="D83" s="60" t="s">
        <v>10</v>
      </c>
      <c r="E83" s="55" t="s">
        <v>11</v>
      </c>
      <c r="F83" s="131">
        <v>50</v>
      </c>
      <c r="G83" s="132"/>
      <c r="H83" s="68">
        <v>2.85</v>
      </c>
      <c r="I83" s="30" t="s">
        <v>21</v>
      </c>
    </row>
  </sheetData>
  <sheetProtection algorithmName="SHA-512" hashValue="0+jClkbNjHjMnAjt2iRzjfc+Wvr/rwwM80gnaoV9lt39X7BdCBBuSz4UKB6XcpG1R8cV/4PeP90Bv5brzkj9xw==" saltValue="qCxR4tsPc9MiZQTIc5k7LQ==" spinCount="100000" sheet="1" objects="1" scenarios="1"/>
  <mergeCells count="95">
    <mergeCell ref="C81:C83"/>
    <mergeCell ref="F81:G81"/>
    <mergeCell ref="F82:G82"/>
    <mergeCell ref="F83:G83"/>
    <mergeCell ref="C75:C77"/>
    <mergeCell ref="F75:G75"/>
    <mergeCell ref="F76:G76"/>
    <mergeCell ref="F77:G77"/>
    <mergeCell ref="C78:C80"/>
    <mergeCell ref="F78:G78"/>
    <mergeCell ref="F79:G79"/>
    <mergeCell ref="F80:G80"/>
    <mergeCell ref="C72:C74"/>
    <mergeCell ref="F72:G72"/>
    <mergeCell ref="F73:G73"/>
    <mergeCell ref="F74:G74"/>
    <mergeCell ref="C66:C68"/>
    <mergeCell ref="F66:G66"/>
    <mergeCell ref="F67:G67"/>
    <mergeCell ref="F68:G68"/>
    <mergeCell ref="C69:C71"/>
    <mergeCell ref="F69:G69"/>
    <mergeCell ref="F70:G70"/>
    <mergeCell ref="F71:G71"/>
    <mergeCell ref="C60:C62"/>
    <mergeCell ref="F60:G60"/>
    <mergeCell ref="F61:G61"/>
    <mergeCell ref="F62:G62"/>
    <mergeCell ref="C63:C65"/>
    <mergeCell ref="F63:G63"/>
    <mergeCell ref="F64:G64"/>
    <mergeCell ref="F65:G65"/>
    <mergeCell ref="C51:C53"/>
    <mergeCell ref="F51:G51"/>
    <mergeCell ref="F52:G52"/>
    <mergeCell ref="F53:G53"/>
    <mergeCell ref="C57:C59"/>
    <mergeCell ref="F57:G57"/>
    <mergeCell ref="F58:G58"/>
    <mergeCell ref="F59:G59"/>
    <mergeCell ref="C54:C56"/>
    <mergeCell ref="F54:G54"/>
    <mergeCell ref="F55:G55"/>
    <mergeCell ref="F56:G56"/>
    <mergeCell ref="C33:C35"/>
    <mergeCell ref="F33:G33"/>
    <mergeCell ref="F34:G34"/>
    <mergeCell ref="F35:G35"/>
    <mergeCell ref="I25:I26"/>
    <mergeCell ref="C25:C26"/>
    <mergeCell ref="D25:D26"/>
    <mergeCell ref="E25:E26"/>
    <mergeCell ref="F25:G26"/>
    <mergeCell ref="H25:H26"/>
    <mergeCell ref="F30:G30"/>
    <mergeCell ref="F31:G31"/>
    <mergeCell ref="F32:G32"/>
    <mergeCell ref="C30:C32"/>
    <mergeCell ref="A27:B27"/>
    <mergeCell ref="C27:C29"/>
    <mergeCell ref="F27:G27"/>
    <mergeCell ref="F28:G28"/>
    <mergeCell ref="F29:G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  <mergeCell ref="C36:C38"/>
    <mergeCell ref="F36:G36"/>
    <mergeCell ref="F37:G37"/>
    <mergeCell ref="F38:G38"/>
    <mergeCell ref="C39:C41"/>
    <mergeCell ref="F39:G39"/>
    <mergeCell ref="F40:G40"/>
    <mergeCell ref="F41:G41"/>
    <mergeCell ref="C48:C50"/>
    <mergeCell ref="F48:G48"/>
    <mergeCell ref="F49:G49"/>
    <mergeCell ref="F50:G50"/>
    <mergeCell ref="C42:C44"/>
    <mergeCell ref="F42:G42"/>
    <mergeCell ref="F43:G43"/>
    <mergeCell ref="F44:G44"/>
    <mergeCell ref="C45:C47"/>
    <mergeCell ref="F45:G45"/>
    <mergeCell ref="F46:G46"/>
    <mergeCell ref="F47:G4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42826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36">
        <f>MIN(H27,H30,H33,H36,H39,H42,H45)</f>
        <v>6.21</v>
      </c>
      <c r="H17" s="36">
        <f>MAX(H27,H30,H33,H36,H39,H42,H45,)</f>
        <v>7.37</v>
      </c>
      <c r="I17" s="37">
        <f>AVERAGE(H27,H30,H33,H36,H39,H42,H45)</f>
        <v>6.86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23">
        <f>MIN(H28,H31,H34,H37,H40,H43,H46)</f>
        <v>10</v>
      </c>
      <c r="H18" s="23">
        <f>MAX(H28,H31,H34,H37,H40,H43,H46)</f>
        <v>14</v>
      </c>
      <c r="I18" s="39">
        <f>AVERAGE(H28,H31,H34,H37,H40,H43,H46)</f>
        <v>10.571428571428571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1">
        <f>MIN(H29,H32,H35,H38,H41,H44,H47)</f>
        <v>2.79</v>
      </c>
      <c r="H19" s="41">
        <f>MAX(H29,H32,H35,H38,H41,H44,H47)</f>
        <v>16</v>
      </c>
      <c r="I19" s="42">
        <f>AVERAGE(H29,H32,H35,H38,H41,H44,H47)</f>
        <v>6.3328571428571427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24">
        <v>42826</v>
      </c>
      <c r="D27" s="57" t="s">
        <v>6</v>
      </c>
      <c r="E27" s="58" t="s">
        <v>6</v>
      </c>
      <c r="F27" s="127" t="s">
        <v>13</v>
      </c>
      <c r="G27" s="128"/>
      <c r="H27" s="26">
        <v>7.35</v>
      </c>
      <c r="I27" s="27" t="s">
        <v>21</v>
      </c>
    </row>
    <row r="28" spans="1:13" ht="12.75" customHeight="1" x14ac:dyDescent="0.2">
      <c r="A28" s="4"/>
      <c r="B28" s="4"/>
      <c r="C28" s="125"/>
      <c r="D28" s="59" t="s">
        <v>29</v>
      </c>
      <c r="E28" s="54" t="s">
        <v>5</v>
      </c>
      <c r="F28" s="129">
        <v>50</v>
      </c>
      <c r="G28" s="130"/>
      <c r="H28" s="11">
        <v>10</v>
      </c>
      <c r="I28" s="28" t="s">
        <v>21</v>
      </c>
    </row>
    <row r="29" spans="1:13" ht="12.75" customHeight="1" thickBot="1" x14ac:dyDescent="0.25">
      <c r="A29" s="4"/>
      <c r="B29" s="4"/>
      <c r="C29" s="126"/>
      <c r="D29" s="60" t="s">
        <v>10</v>
      </c>
      <c r="E29" s="55" t="s">
        <v>11</v>
      </c>
      <c r="F29" s="131">
        <v>50</v>
      </c>
      <c r="G29" s="132"/>
      <c r="H29" s="68">
        <v>2.79</v>
      </c>
      <c r="I29" s="30" t="s">
        <v>21</v>
      </c>
    </row>
    <row r="30" spans="1:13" x14ac:dyDescent="0.2">
      <c r="C30" s="124">
        <v>42827</v>
      </c>
      <c r="D30" s="61" t="s">
        <v>6</v>
      </c>
      <c r="E30" s="62" t="s">
        <v>6</v>
      </c>
      <c r="F30" s="127" t="s">
        <v>13</v>
      </c>
      <c r="G30" s="128"/>
      <c r="H30" s="31">
        <v>7.37</v>
      </c>
      <c r="I30" s="32" t="s">
        <v>21</v>
      </c>
    </row>
    <row r="31" spans="1:13" x14ac:dyDescent="0.2">
      <c r="C31" s="125"/>
      <c r="D31" s="63" t="s">
        <v>29</v>
      </c>
      <c r="E31" s="64" t="s">
        <v>5</v>
      </c>
      <c r="F31" s="129">
        <v>50</v>
      </c>
      <c r="G31" s="130"/>
      <c r="H31" s="56">
        <v>10</v>
      </c>
      <c r="I31" s="33" t="s">
        <v>21</v>
      </c>
    </row>
    <row r="32" spans="1:13" ht="13.5" thickBot="1" x14ac:dyDescent="0.25">
      <c r="C32" s="126"/>
      <c r="D32" s="65" t="s">
        <v>10</v>
      </c>
      <c r="E32" s="66" t="s">
        <v>11</v>
      </c>
      <c r="F32" s="131">
        <v>50</v>
      </c>
      <c r="G32" s="132"/>
      <c r="H32" s="67">
        <v>4.16</v>
      </c>
      <c r="I32" s="34" t="s">
        <v>21</v>
      </c>
    </row>
    <row r="33" spans="1:9" x14ac:dyDescent="0.2">
      <c r="C33" s="124">
        <v>42829</v>
      </c>
      <c r="D33" s="57" t="s">
        <v>6</v>
      </c>
      <c r="E33" s="58" t="s">
        <v>6</v>
      </c>
      <c r="F33" s="127" t="s">
        <v>13</v>
      </c>
      <c r="G33" s="128"/>
      <c r="H33" s="26">
        <v>7.23</v>
      </c>
      <c r="I33" s="27" t="s">
        <v>21</v>
      </c>
    </row>
    <row r="34" spans="1:9" x14ac:dyDescent="0.2">
      <c r="A34" s="4"/>
      <c r="B34" s="4"/>
      <c r="C34" s="125"/>
      <c r="D34" s="59" t="s">
        <v>29</v>
      </c>
      <c r="E34" s="54" t="s">
        <v>5</v>
      </c>
      <c r="F34" s="129">
        <v>50</v>
      </c>
      <c r="G34" s="130"/>
      <c r="H34" s="11">
        <v>10</v>
      </c>
      <c r="I34" s="28" t="s">
        <v>21</v>
      </c>
    </row>
    <row r="35" spans="1:9" ht="13.5" thickBot="1" x14ac:dyDescent="0.25">
      <c r="C35" s="126"/>
      <c r="D35" s="60" t="s">
        <v>10</v>
      </c>
      <c r="E35" s="55" t="s">
        <v>11</v>
      </c>
      <c r="F35" s="131">
        <v>50</v>
      </c>
      <c r="G35" s="132"/>
      <c r="H35" s="68">
        <v>4.75</v>
      </c>
      <c r="I35" s="30" t="s">
        <v>21</v>
      </c>
    </row>
    <row r="36" spans="1:9" x14ac:dyDescent="0.2">
      <c r="C36" s="124">
        <v>42830</v>
      </c>
      <c r="D36" s="61" t="s">
        <v>6</v>
      </c>
      <c r="E36" s="62" t="s">
        <v>6</v>
      </c>
      <c r="F36" s="127" t="s">
        <v>13</v>
      </c>
      <c r="G36" s="128"/>
      <c r="H36" s="31">
        <v>6.79</v>
      </c>
      <c r="I36" s="32" t="s">
        <v>21</v>
      </c>
    </row>
    <row r="37" spans="1:9" x14ac:dyDescent="0.2">
      <c r="C37" s="125"/>
      <c r="D37" s="63" t="s">
        <v>29</v>
      </c>
      <c r="E37" s="64" t="s">
        <v>5</v>
      </c>
      <c r="F37" s="129">
        <v>50</v>
      </c>
      <c r="G37" s="130"/>
      <c r="H37" s="56">
        <v>10</v>
      </c>
      <c r="I37" s="33" t="s">
        <v>21</v>
      </c>
    </row>
    <row r="38" spans="1:9" ht="13.5" thickBot="1" x14ac:dyDescent="0.25">
      <c r="C38" s="126"/>
      <c r="D38" s="65" t="s">
        <v>10</v>
      </c>
      <c r="E38" s="66" t="s">
        <v>11</v>
      </c>
      <c r="F38" s="131">
        <v>50</v>
      </c>
      <c r="G38" s="132"/>
      <c r="H38" s="67">
        <v>5.25</v>
      </c>
      <c r="I38" s="34" t="s">
        <v>21</v>
      </c>
    </row>
    <row r="39" spans="1:9" x14ac:dyDescent="0.2">
      <c r="C39" s="124">
        <v>42831</v>
      </c>
      <c r="D39" s="57" t="s">
        <v>6</v>
      </c>
      <c r="E39" s="58" t="s">
        <v>6</v>
      </c>
      <c r="F39" s="127" t="s">
        <v>13</v>
      </c>
      <c r="G39" s="128"/>
      <c r="H39" s="70">
        <v>6.72</v>
      </c>
      <c r="I39" s="71" t="s">
        <v>21</v>
      </c>
    </row>
    <row r="40" spans="1:9" x14ac:dyDescent="0.2">
      <c r="C40" s="125"/>
      <c r="D40" s="59" t="s">
        <v>29</v>
      </c>
      <c r="E40" s="54" t="s">
        <v>5</v>
      </c>
      <c r="F40" s="129">
        <v>50</v>
      </c>
      <c r="G40" s="130"/>
      <c r="H40" s="72">
        <v>10</v>
      </c>
      <c r="I40" s="73" t="s">
        <v>21</v>
      </c>
    </row>
    <row r="41" spans="1:9" ht="13.5" thickBot="1" x14ac:dyDescent="0.25">
      <c r="C41" s="126"/>
      <c r="D41" s="60" t="s">
        <v>10</v>
      </c>
      <c r="E41" s="55" t="s">
        <v>11</v>
      </c>
      <c r="F41" s="131">
        <v>50</v>
      </c>
      <c r="G41" s="132"/>
      <c r="H41" s="74">
        <v>4.18</v>
      </c>
      <c r="I41" s="75" t="s">
        <v>21</v>
      </c>
    </row>
    <row r="42" spans="1:9" x14ac:dyDescent="0.2">
      <c r="C42" s="124">
        <v>42832</v>
      </c>
      <c r="D42" s="77" t="s">
        <v>6</v>
      </c>
      <c r="E42" s="78" t="s">
        <v>6</v>
      </c>
      <c r="F42" s="127" t="s">
        <v>13</v>
      </c>
      <c r="G42" s="128"/>
      <c r="H42" s="83">
        <v>6.21</v>
      </c>
      <c r="I42" s="32" t="s">
        <v>21</v>
      </c>
    </row>
    <row r="43" spans="1:9" x14ac:dyDescent="0.2">
      <c r="C43" s="125"/>
      <c r="D43" s="79" t="s">
        <v>29</v>
      </c>
      <c r="E43" s="80" t="s">
        <v>5</v>
      </c>
      <c r="F43" s="129">
        <v>50</v>
      </c>
      <c r="G43" s="130"/>
      <c r="H43" s="84">
        <v>10</v>
      </c>
      <c r="I43" s="33" t="s">
        <v>21</v>
      </c>
    </row>
    <row r="44" spans="1:9" ht="13.5" thickBot="1" x14ac:dyDescent="0.25">
      <c r="C44" s="126"/>
      <c r="D44" s="81" t="s">
        <v>10</v>
      </c>
      <c r="E44" s="82" t="s">
        <v>11</v>
      </c>
      <c r="F44" s="131">
        <v>50</v>
      </c>
      <c r="G44" s="132"/>
      <c r="H44" s="67">
        <v>7.2</v>
      </c>
      <c r="I44" s="34" t="s">
        <v>21</v>
      </c>
    </row>
    <row r="45" spans="1:9" x14ac:dyDescent="0.2">
      <c r="C45" s="124">
        <v>42833</v>
      </c>
      <c r="D45" s="57" t="s">
        <v>6</v>
      </c>
      <c r="E45" s="58" t="s">
        <v>6</v>
      </c>
      <c r="F45" s="127" t="s">
        <v>13</v>
      </c>
      <c r="G45" s="128"/>
      <c r="H45" s="70">
        <v>6.35</v>
      </c>
      <c r="I45" s="71" t="s">
        <v>21</v>
      </c>
    </row>
    <row r="46" spans="1:9" x14ac:dyDescent="0.2">
      <c r="C46" s="125"/>
      <c r="D46" s="59" t="s">
        <v>29</v>
      </c>
      <c r="E46" s="54" t="s">
        <v>5</v>
      </c>
      <c r="F46" s="129">
        <v>50</v>
      </c>
      <c r="G46" s="130"/>
      <c r="H46" s="72">
        <v>14</v>
      </c>
      <c r="I46" s="73" t="s">
        <v>21</v>
      </c>
    </row>
    <row r="47" spans="1:9" ht="13.5" thickBot="1" x14ac:dyDescent="0.25">
      <c r="C47" s="126"/>
      <c r="D47" s="60" t="s">
        <v>10</v>
      </c>
      <c r="E47" s="55" t="s">
        <v>11</v>
      </c>
      <c r="F47" s="131">
        <v>50</v>
      </c>
      <c r="G47" s="132"/>
      <c r="H47" s="76">
        <v>16</v>
      </c>
      <c r="I47" s="75" t="s">
        <v>21</v>
      </c>
    </row>
  </sheetData>
  <sheetProtection algorithmName="SHA-512" hashValue="UvwpMuub6wlP4w1CLWLAPQG9pU2nA5zUIqkI9oEF0L7w3D0REzd0cItyx2QvWY/cpODhhtdlbF30Y4UfcKAzMA==" saltValue="aZYDbcMW2TdIIxCJyafPEA==" spinCount="100000" sheet="1" objects="1" scenarios="1"/>
  <mergeCells count="47">
    <mergeCell ref="C36:C38"/>
    <mergeCell ref="F36:G36"/>
    <mergeCell ref="F37:G37"/>
    <mergeCell ref="F38:G38"/>
    <mergeCell ref="I25:I26"/>
    <mergeCell ref="H25:H26"/>
    <mergeCell ref="C33:C35"/>
    <mergeCell ref="F33:G33"/>
    <mergeCell ref="F34:G34"/>
    <mergeCell ref="F35:G35"/>
    <mergeCell ref="C27:C29"/>
    <mergeCell ref="F27:G27"/>
    <mergeCell ref="F28:G28"/>
    <mergeCell ref="F29:G29"/>
    <mergeCell ref="C30:C32"/>
    <mergeCell ref="F30:G30"/>
    <mergeCell ref="F31:G31"/>
    <mergeCell ref="F32:G32"/>
    <mergeCell ref="H15:H16"/>
    <mergeCell ref="I15:I16"/>
    <mergeCell ref="E17:F17"/>
    <mergeCell ref="E18:F18"/>
    <mergeCell ref="E19:F19"/>
    <mergeCell ref="C45:C47"/>
    <mergeCell ref="F45:G45"/>
    <mergeCell ref="F46:G46"/>
    <mergeCell ref="F47:G47"/>
    <mergeCell ref="A11:B11"/>
    <mergeCell ref="C11:G11"/>
    <mergeCell ref="A15:B15"/>
    <mergeCell ref="C15:C16"/>
    <mergeCell ref="D15:D16"/>
    <mergeCell ref="E15:F16"/>
    <mergeCell ref="G15:G16"/>
    <mergeCell ref="A27:B27"/>
    <mergeCell ref="C25:C26"/>
    <mergeCell ref="D25:D26"/>
    <mergeCell ref="E25:E26"/>
    <mergeCell ref="F25:G26"/>
    <mergeCell ref="C39:C41"/>
    <mergeCell ref="F39:G39"/>
    <mergeCell ref="F40:G40"/>
    <mergeCell ref="F41:G41"/>
    <mergeCell ref="C42:C44"/>
    <mergeCell ref="F42:G42"/>
    <mergeCell ref="F43:G43"/>
    <mergeCell ref="F44:G44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42856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 t="s">
        <v>27</v>
      </c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4" spans="1:2" x14ac:dyDescent="0.2">
      <c r="A34" s="4"/>
      <c r="B34" s="4"/>
    </row>
  </sheetData>
  <sheetProtection algorithmName="SHA-512" hashValue="RGMEmbHMYFo/vYbGR3kIUcod12lsRmoG8GgrjE8YxHAh/H0MxsZd6p26GFBpQuHZEIkIo4RudNs7ErbtOv5LBw==" saltValue="TgKNDJRHKZZcjjmGEHNdmg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G17" sqref="G17:I1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42887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4" spans="1:2" x14ac:dyDescent="0.2">
      <c r="A34" s="4"/>
      <c r="B34" s="4"/>
    </row>
  </sheetData>
  <sheetProtection algorithmName="SHA-512" hashValue="SmTTxaUMyxhYoCdU3P0f45qP8jlhx8eHD5+MBr2CxTDwKg1dS2P0hiT4AanAuas86SMRp9PN8fc3kBLgrxpngQ==" saltValue="8XEM4CAy109h6W1omiVK6Q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42917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33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34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0" spans="1:13" ht="12.75" customHeight="1" x14ac:dyDescent="0.2">
      <c r="A30" s="4"/>
      <c r="B30" s="4"/>
    </row>
    <row r="31" spans="1:13" ht="12.75" customHeight="1" x14ac:dyDescent="0.2">
      <c r="A31" s="4"/>
      <c r="B31" s="4"/>
    </row>
    <row r="32" spans="1:13" ht="12.75" customHeight="1" x14ac:dyDescent="0.2">
      <c r="A32" s="4"/>
      <c r="B32" s="4"/>
    </row>
    <row r="33" spans="1:2" ht="12.75" customHeight="1" x14ac:dyDescent="0.2">
      <c r="A33" s="4"/>
      <c r="B33" s="4"/>
    </row>
    <row r="34" spans="1:2" ht="12.75" customHeight="1" x14ac:dyDescent="0.2">
      <c r="A34" s="4"/>
      <c r="B34" s="4"/>
    </row>
    <row r="35" spans="1:2" ht="12.75" customHeight="1" x14ac:dyDescent="0.2">
      <c r="A35" s="4"/>
      <c r="B35" s="4"/>
    </row>
    <row r="36" spans="1:2" ht="12.75" customHeight="1" x14ac:dyDescent="0.2">
      <c r="A36" s="4"/>
      <c r="B36" s="4"/>
    </row>
    <row r="37" spans="1:2" ht="12.75" customHeight="1" x14ac:dyDescent="0.2">
      <c r="A37" s="4"/>
      <c r="B37" s="4"/>
    </row>
    <row r="38" spans="1:2" ht="12.75" customHeight="1" x14ac:dyDescent="0.2">
      <c r="A38" s="4"/>
      <c r="B38" s="4"/>
    </row>
    <row r="39" spans="1:2" ht="12.75" customHeight="1" x14ac:dyDescent="0.2">
      <c r="A39" s="4"/>
      <c r="B39" s="4"/>
    </row>
    <row r="40" spans="1:2" ht="12.75" customHeight="1" x14ac:dyDescent="0.2">
      <c r="A40" s="4"/>
      <c r="B40" s="4"/>
    </row>
    <row r="41" spans="1:2" ht="12.75" customHeight="1" x14ac:dyDescent="0.2">
      <c r="A41" s="4"/>
      <c r="B41" s="4"/>
    </row>
    <row r="42" spans="1:2" ht="12.75" customHeight="1" x14ac:dyDescent="0.2">
      <c r="A42" s="4"/>
      <c r="B42" s="4"/>
    </row>
    <row r="43" spans="1:2" ht="12.75" customHeight="1" x14ac:dyDescent="0.2">
      <c r="A43" s="4"/>
      <c r="B43" s="4"/>
    </row>
    <row r="44" spans="1:2" ht="12.75" customHeight="1" x14ac:dyDescent="0.2">
      <c r="A44" s="4"/>
      <c r="B44" s="4"/>
    </row>
    <row r="45" spans="1:2" ht="12.75" customHeight="1" x14ac:dyDescent="0.2">
      <c r="A45" s="4"/>
      <c r="B45" s="4"/>
    </row>
    <row r="46" spans="1:2" ht="12.75" customHeight="1" x14ac:dyDescent="0.2">
      <c r="A46" s="4"/>
      <c r="B46" s="4"/>
    </row>
    <row r="47" spans="1:2" ht="12.75" customHeight="1" x14ac:dyDescent="0.2">
      <c r="A47" s="4"/>
      <c r="B47" s="4"/>
    </row>
    <row r="48" spans="1:2" ht="12.75" customHeight="1" x14ac:dyDescent="0.2">
      <c r="A48" s="4"/>
      <c r="B48" s="4"/>
    </row>
    <row r="49" spans="1:2" ht="12.75" customHeight="1" x14ac:dyDescent="0.2">
      <c r="A49" s="4"/>
      <c r="B49" s="4"/>
    </row>
    <row r="50" spans="1:2" ht="12.75" customHeight="1" x14ac:dyDescent="0.2">
      <c r="A50" s="4"/>
      <c r="B50" s="4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11" ht="12.75" customHeight="1" x14ac:dyDescent="0.2">
      <c r="A97" s="4"/>
      <c r="B97" s="4"/>
    </row>
    <row r="98" spans="1:11" ht="12.75" customHeight="1" x14ac:dyDescent="0.2">
      <c r="A98" s="4"/>
      <c r="B98" s="4"/>
    </row>
    <row r="99" spans="1:11" ht="12.75" customHeight="1" x14ac:dyDescent="0.2">
      <c r="A99" s="4"/>
      <c r="B99" s="4"/>
    </row>
    <row r="100" spans="1:11" ht="12.75" customHeight="1" x14ac:dyDescent="0.2">
      <c r="A100" s="4"/>
      <c r="B100" s="4"/>
    </row>
    <row r="101" spans="1:11" ht="12.75" customHeight="1" x14ac:dyDescent="0.2">
      <c r="A101" s="4"/>
      <c r="B101" s="4"/>
    </row>
    <row r="102" spans="1:11" ht="12.75" customHeight="1" x14ac:dyDescent="0.2">
      <c r="A102" s="4"/>
      <c r="B102" s="4"/>
    </row>
    <row r="103" spans="1:11" ht="12.75" customHeight="1" x14ac:dyDescent="0.2">
      <c r="A103" s="4"/>
      <c r="B103" s="4"/>
    </row>
    <row r="104" spans="1:11" ht="12.75" customHeight="1" x14ac:dyDescent="0.2">
      <c r="A104" s="4"/>
      <c r="B104" s="4"/>
    </row>
    <row r="105" spans="1:11" ht="12.75" customHeight="1" x14ac:dyDescent="0.2">
      <c r="A105" s="87" t="s">
        <v>15</v>
      </c>
      <c r="B105" s="88"/>
      <c r="K105" s="53"/>
    </row>
    <row r="106" spans="1:11" ht="12.75" customHeight="1" x14ac:dyDescent="0.2">
      <c r="A106" s="4"/>
      <c r="B106" s="4"/>
      <c r="K106" s="53"/>
    </row>
    <row r="107" spans="1:11" ht="12.75" customHeight="1" x14ac:dyDescent="0.2">
      <c r="A107" s="4"/>
      <c r="B107" s="4"/>
      <c r="K107" s="53"/>
    </row>
    <row r="108" spans="1:11" ht="12.75" customHeight="1" x14ac:dyDescent="0.2">
      <c r="A108" s="4"/>
      <c r="B108" s="4"/>
      <c r="K108" s="53"/>
    </row>
    <row r="109" spans="1:11" ht="12.75" customHeight="1" x14ac:dyDescent="0.2">
      <c r="A109" s="4"/>
      <c r="B109" s="4"/>
      <c r="K109" s="53"/>
    </row>
    <row r="110" spans="1:11" ht="12.75" customHeight="1" x14ac:dyDescent="0.2">
      <c r="A110" s="4"/>
      <c r="B110" s="4"/>
      <c r="K110" s="53"/>
    </row>
    <row r="111" spans="1:11" ht="12.75" customHeight="1" x14ac:dyDescent="0.2">
      <c r="A111" s="4"/>
      <c r="B111" s="4"/>
      <c r="K111" s="53"/>
    </row>
    <row r="112" spans="1:11" ht="12.75" customHeight="1" x14ac:dyDescent="0.2">
      <c r="A112" s="4"/>
      <c r="B112" s="4"/>
      <c r="K112" s="53"/>
    </row>
    <row r="113" spans="1:11" ht="12.75" customHeight="1" x14ac:dyDescent="0.2">
      <c r="A113" s="4"/>
      <c r="B113" s="4"/>
      <c r="K113" s="53"/>
    </row>
    <row r="114" spans="1:11" ht="12.75" customHeight="1" x14ac:dyDescent="0.2">
      <c r="A114" s="4"/>
      <c r="B114" s="4"/>
      <c r="K114" s="53"/>
    </row>
    <row r="115" spans="1:11" ht="12.75" customHeight="1" x14ac:dyDescent="0.2">
      <c r="A115" s="4"/>
      <c r="B115" s="4"/>
      <c r="K115" s="53"/>
    </row>
    <row r="116" spans="1:11" ht="12.75" customHeight="1" x14ac:dyDescent="0.2">
      <c r="A116" s="4"/>
      <c r="B116" s="4"/>
      <c r="K116" s="53"/>
    </row>
    <row r="117" spans="1:11" ht="12.75" customHeight="1" x14ac:dyDescent="0.2">
      <c r="A117" s="4"/>
      <c r="B117" s="4"/>
      <c r="K117" s="53"/>
    </row>
    <row r="118" spans="1:11" ht="12.75" customHeight="1" x14ac:dyDescent="0.2">
      <c r="A118" s="4"/>
      <c r="B118" s="4"/>
      <c r="K118" s="53"/>
    </row>
    <row r="119" spans="1:11" ht="12.75" customHeight="1" x14ac:dyDescent="0.2">
      <c r="A119" s="4"/>
      <c r="B119" s="4"/>
      <c r="K119" s="53"/>
    </row>
    <row r="124" spans="1:11" x14ac:dyDescent="0.2">
      <c r="A124" s="4"/>
      <c r="B124" s="4"/>
    </row>
  </sheetData>
  <sheetProtection algorithmName="SHA-512" hashValue="doVcQ52E+yXaprZaA1ZQDINLQ2MxArdaUC6PcUWz5E5l2hYfTELh2PRrWC22JjRDTdCnxK9w9TzxMgYpCJ3ohA==" saltValue="Ag+3m6eglq6HKLLYvEScug==" spinCount="100000" sheet="1" objects="1" scenarios="1"/>
  <mergeCells count="21">
    <mergeCell ref="A11:B11"/>
    <mergeCell ref="C11:G11"/>
    <mergeCell ref="A15:B15"/>
    <mergeCell ref="C15:C16"/>
    <mergeCell ref="D15:D16"/>
    <mergeCell ref="E15:F16"/>
    <mergeCell ref="G15:G16"/>
    <mergeCell ref="A105:B105"/>
    <mergeCell ref="A27:B27"/>
    <mergeCell ref="C27:I29"/>
    <mergeCell ref="H15:H16"/>
    <mergeCell ref="I15:I16"/>
    <mergeCell ref="E17:F17"/>
    <mergeCell ref="E18:F18"/>
    <mergeCell ref="I25:I26"/>
    <mergeCell ref="E25:E26"/>
    <mergeCell ref="F25:G26"/>
    <mergeCell ref="H25:H26"/>
    <mergeCell ref="C25:C26"/>
    <mergeCell ref="D25:D26"/>
    <mergeCell ref="E19:F19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42948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</sheetData>
  <sheetProtection algorithmName="SHA-512" hashValue="tREH1ywb5JhbUwUCHs2XDcm/pVX+qCqBGPN6xYCR2lOvSxMTzWfdMSdDtUbT4Dly0XgrD0tqxHA/LAcsP+A1eQ==" saltValue="2lEBHzWidMSeHSyDb3bEuA==" spinCount="100000" sheet="1" objects="1" scenarios="1"/>
  <mergeCells count="20">
    <mergeCell ref="A27:B27"/>
    <mergeCell ref="C27:I29"/>
    <mergeCell ref="I25:I26"/>
    <mergeCell ref="H25:H26"/>
    <mergeCell ref="F25:G26"/>
    <mergeCell ref="A11:B11"/>
    <mergeCell ref="C25:C26"/>
    <mergeCell ref="E25:E26"/>
    <mergeCell ref="C11:G11"/>
    <mergeCell ref="E17:F17"/>
    <mergeCell ref="E18:F18"/>
    <mergeCell ref="E19:F19"/>
    <mergeCell ref="G15:G16"/>
    <mergeCell ref="H15:H16"/>
    <mergeCell ref="D25:D26"/>
    <mergeCell ref="I15:I16"/>
    <mergeCell ref="A15:B15"/>
    <mergeCell ref="D15:D16"/>
    <mergeCell ref="C15:C16"/>
    <mergeCell ref="E15:F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2">
        <v>42979</v>
      </c>
    </row>
    <row r="2" spans="1:9" ht="18" customHeight="1" x14ac:dyDescent="0.25">
      <c r="A2" s="24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6" t="s">
        <v>25</v>
      </c>
    </row>
    <row r="6" spans="1:9" ht="15" x14ac:dyDescent="0.25">
      <c r="A6" s="16"/>
    </row>
    <row r="7" spans="1:9" x14ac:dyDescent="0.2">
      <c r="A7" s="45" t="s">
        <v>26</v>
      </c>
      <c r="B7" s="45"/>
      <c r="C7" s="15"/>
      <c r="D7" s="15"/>
      <c r="E7" s="15"/>
      <c r="F7" s="15"/>
      <c r="G7" s="15"/>
    </row>
    <row r="8" spans="1:9" ht="15" customHeight="1" x14ac:dyDescent="0.2">
      <c r="A8" s="43"/>
      <c r="B8" s="43"/>
      <c r="C8" s="44"/>
      <c r="D8" s="44"/>
      <c r="E8" s="44"/>
      <c r="F8" s="44"/>
      <c r="G8" s="44"/>
    </row>
    <row r="9" spans="1:9" ht="15" x14ac:dyDescent="0.25">
      <c r="A9" s="16" t="s">
        <v>24</v>
      </c>
    </row>
    <row r="10" spans="1:9" ht="15" customHeight="1" x14ac:dyDescent="0.25">
      <c r="A10" s="16"/>
    </row>
    <row r="11" spans="1:9" ht="30" customHeight="1" x14ac:dyDescent="0.2">
      <c r="A11" s="85" t="s">
        <v>16</v>
      </c>
      <c r="B11" s="85"/>
      <c r="C11" s="86" t="s">
        <v>20</v>
      </c>
      <c r="D11" s="86"/>
      <c r="E11" s="86"/>
      <c r="F11" s="86"/>
      <c r="G11" s="86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6" t="s">
        <v>19</v>
      </c>
    </row>
    <row r="14" spans="1:9" ht="15.75" thickBot="1" x14ac:dyDescent="0.3">
      <c r="A14" s="16"/>
    </row>
    <row r="15" spans="1:9" ht="15.95" customHeight="1" x14ac:dyDescent="0.2">
      <c r="A15" s="87" t="s">
        <v>16</v>
      </c>
      <c r="B15" s="88"/>
      <c r="C15" s="89" t="s">
        <v>0</v>
      </c>
      <c r="D15" s="91" t="s">
        <v>1</v>
      </c>
      <c r="E15" s="93" t="s">
        <v>12</v>
      </c>
      <c r="F15" s="93"/>
      <c r="G15" s="95" t="s">
        <v>2</v>
      </c>
      <c r="H15" s="95" t="s">
        <v>3</v>
      </c>
      <c r="I15" s="97" t="s">
        <v>4</v>
      </c>
    </row>
    <row r="16" spans="1:9" ht="15.95" customHeight="1" thickBot="1" x14ac:dyDescent="0.25">
      <c r="B16" s="17"/>
      <c r="C16" s="90"/>
      <c r="D16" s="92"/>
      <c r="E16" s="94"/>
      <c r="F16" s="94"/>
      <c r="G16" s="96"/>
      <c r="H16" s="96"/>
      <c r="I16" s="98"/>
    </row>
    <row r="17" spans="1:13" ht="12.75" customHeight="1" x14ac:dyDescent="0.2">
      <c r="A17" s="4"/>
      <c r="B17" s="18"/>
      <c r="C17" s="35" t="s">
        <v>6</v>
      </c>
      <c r="D17" s="25" t="s">
        <v>6</v>
      </c>
      <c r="E17" s="99" t="s">
        <v>13</v>
      </c>
      <c r="F17" s="100"/>
      <c r="G17" s="46" t="s">
        <v>28</v>
      </c>
      <c r="H17" s="46" t="s">
        <v>28</v>
      </c>
      <c r="I17" s="49" t="s">
        <v>28</v>
      </c>
      <c r="J17" s="19"/>
      <c r="K17" s="20"/>
      <c r="L17" s="20"/>
      <c r="M17" s="20"/>
    </row>
    <row r="18" spans="1:13" x14ac:dyDescent="0.2">
      <c r="A18" s="4"/>
      <c r="B18" s="10"/>
      <c r="C18" s="38" t="s">
        <v>9</v>
      </c>
      <c r="D18" s="9" t="s">
        <v>5</v>
      </c>
      <c r="E18" s="101">
        <v>50</v>
      </c>
      <c r="F18" s="101"/>
      <c r="G18" s="47" t="s">
        <v>28</v>
      </c>
      <c r="H18" s="47" t="s">
        <v>28</v>
      </c>
      <c r="I18" s="50" t="s">
        <v>28</v>
      </c>
      <c r="J18" s="21"/>
      <c r="K18" s="20"/>
      <c r="L18" s="20"/>
      <c r="M18" s="20"/>
    </row>
    <row r="19" spans="1:13" ht="12.75" customHeight="1" thickBot="1" x14ac:dyDescent="0.25">
      <c r="A19" s="4"/>
      <c r="B19" s="10"/>
      <c r="C19" s="40" t="s">
        <v>10</v>
      </c>
      <c r="D19" s="29" t="s">
        <v>11</v>
      </c>
      <c r="E19" s="102">
        <v>50</v>
      </c>
      <c r="F19" s="102"/>
      <c r="G19" s="48" t="s">
        <v>28</v>
      </c>
      <c r="H19" s="48" t="s">
        <v>28</v>
      </c>
      <c r="I19" s="51" t="s">
        <v>28</v>
      </c>
      <c r="J19" s="21"/>
      <c r="K19" s="20"/>
      <c r="L19" s="20"/>
      <c r="M19" s="20"/>
    </row>
    <row r="20" spans="1:13" ht="12.75" customHeight="1" x14ac:dyDescent="0.2">
      <c r="A20" s="4"/>
      <c r="B20" s="10"/>
      <c r="C20" s="10"/>
      <c r="D20" s="21"/>
      <c r="E20" s="22"/>
      <c r="F20" s="22"/>
      <c r="G20" s="10"/>
      <c r="H20" s="10"/>
      <c r="I20" s="10"/>
      <c r="J20" s="21"/>
      <c r="K20" s="20"/>
      <c r="L20" s="20"/>
      <c r="M20" s="20"/>
    </row>
    <row r="21" spans="1:13" ht="12.75" customHeight="1" x14ac:dyDescent="0.2">
      <c r="A21" s="4"/>
      <c r="B21" s="10"/>
      <c r="C21" s="10"/>
      <c r="D21" s="21"/>
      <c r="E21" s="22"/>
      <c r="F21" s="22"/>
      <c r="G21" s="10"/>
      <c r="H21" s="10"/>
      <c r="I21" s="10"/>
      <c r="J21" s="21"/>
      <c r="K21" s="20"/>
      <c r="L21" s="20"/>
      <c r="M21" s="20"/>
    </row>
    <row r="22" spans="1:13" ht="12.75" customHeight="1" x14ac:dyDescent="0.2">
      <c r="A22" s="4"/>
      <c r="B22" s="10"/>
      <c r="C22" s="10"/>
      <c r="D22" s="21"/>
      <c r="E22" s="22"/>
      <c r="F22" s="22"/>
      <c r="G22" s="10"/>
      <c r="H22" s="10"/>
      <c r="I22" s="10"/>
      <c r="J22" s="21"/>
      <c r="K22" s="20"/>
      <c r="L22" s="20"/>
      <c r="M22" s="20"/>
    </row>
    <row r="23" spans="1:13" ht="15" x14ac:dyDescent="0.25">
      <c r="A23" s="16" t="s">
        <v>22</v>
      </c>
      <c r="B23" s="10"/>
      <c r="C23" s="10"/>
      <c r="D23" s="21"/>
      <c r="E23" s="22"/>
      <c r="F23" s="22"/>
      <c r="G23" s="10"/>
      <c r="H23" s="10"/>
      <c r="I23" s="10"/>
      <c r="J23" s="21"/>
      <c r="K23" s="20"/>
      <c r="L23" s="20"/>
      <c r="M23" s="20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05" t="s">
        <v>14</v>
      </c>
      <c r="D25" s="107" t="s">
        <v>0</v>
      </c>
      <c r="E25" s="107" t="s">
        <v>1</v>
      </c>
      <c r="F25" s="110" t="s">
        <v>12</v>
      </c>
      <c r="G25" s="111"/>
      <c r="H25" s="114" t="s">
        <v>17</v>
      </c>
      <c r="I25" s="103" t="s">
        <v>18</v>
      </c>
    </row>
    <row r="26" spans="1:13" ht="25.5" customHeight="1" thickBot="1" x14ac:dyDescent="0.25">
      <c r="A26" s="4"/>
      <c r="B26" s="4"/>
      <c r="C26" s="106"/>
      <c r="D26" s="108"/>
      <c r="E26" s="109"/>
      <c r="F26" s="112"/>
      <c r="G26" s="113"/>
      <c r="H26" s="108"/>
      <c r="I26" s="104"/>
    </row>
    <row r="27" spans="1:13" ht="12.75" customHeight="1" x14ac:dyDescent="0.2">
      <c r="A27" s="87" t="s">
        <v>16</v>
      </c>
      <c r="B27" s="88"/>
      <c r="C27" s="115"/>
      <c r="D27" s="116"/>
      <c r="E27" s="116"/>
      <c r="F27" s="116"/>
      <c r="G27" s="116"/>
      <c r="H27" s="116"/>
      <c r="I27" s="117"/>
    </row>
    <row r="28" spans="1:13" ht="12.75" customHeight="1" x14ac:dyDescent="0.2">
      <c r="A28" s="4"/>
      <c r="B28" s="4"/>
      <c r="C28" s="118"/>
      <c r="D28" s="119"/>
      <c r="E28" s="119"/>
      <c r="F28" s="119"/>
      <c r="G28" s="119"/>
      <c r="H28" s="119"/>
      <c r="I28" s="120"/>
    </row>
    <row r="29" spans="1:13" ht="12.75" customHeight="1" thickBot="1" x14ac:dyDescent="0.25">
      <c r="A29" s="4"/>
      <c r="B29" s="4"/>
      <c r="C29" s="121"/>
      <c r="D29" s="122"/>
      <c r="E29" s="122"/>
      <c r="F29" s="122"/>
      <c r="G29" s="122"/>
      <c r="H29" s="122"/>
      <c r="I29" s="123"/>
    </row>
    <row r="31" spans="1:13" x14ac:dyDescent="0.2">
      <c r="A31" s="4"/>
      <c r="B31" s="4"/>
    </row>
  </sheetData>
  <sheetProtection algorithmName="SHA-512" hashValue="T+m3OlbuERS1L4sl970q9sPPv+dzQGcrbeVGWBkSyJFuDUtl/jaojcx9JHWc87lUdwts4RjoYVzLfGXilQagdA==" saltValue="ngL3XkMwADcSN3WHK2wtZA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C27:I29"/>
    <mergeCell ref="A27:B27"/>
    <mergeCell ref="H15:H16"/>
    <mergeCell ref="I15:I16"/>
    <mergeCell ref="E17:F17"/>
    <mergeCell ref="E18:F18"/>
    <mergeCell ref="E19:F19"/>
    <mergeCell ref="I25:I26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- 2017</vt:lpstr>
      <vt:lpstr>Feb - 2017</vt:lpstr>
      <vt:lpstr>Mar - 2017</vt:lpstr>
      <vt:lpstr>Apr - 2017</vt:lpstr>
      <vt:lpstr>May - 2017</vt:lpstr>
      <vt:lpstr>Jun - 2017</vt:lpstr>
      <vt:lpstr>Jul - 2017</vt:lpstr>
      <vt:lpstr>Aug - 2017</vt:lpstr>
      <vt:lpstr>Sep - 2017</vt:lpstr>
      <vt:lpstr>Oct - 2017</vt:lpstr>
      <vt:lpstr>Nov - 2017</vt:lpstr>
      <vt:lpstr>Dec - 2017</vt:lpstr>
      <vt:lpstr>'Apr - 2017'!Print_Area</vt:lpstr>
      <vt:lpstr>'Aug - 2017'!Print_Area</vt:lpstr>
      <vt:lpstr>'Dec - 2017'!Print_Area</vt:lpstr>
      <vt:lpstr>'Feb - 2017'!Print_Area</vt:lpstr>
      <vt:lpstr>'Jan - 2017'!Print_Area</vt:lpstr>
      <vt:lpstr>'Jul - 2017'!Print_Area</vt:lpstr>
      <vt:lpstr>'Jun - 2017'!Print_Area</vt:lpstr>
      <vt:lpstr>'Mar - 2017'!Print_Area</vt:lpstr>
      <vt:lpstr>'May - 2017'!Print_Area</vt:lpstr>
      <vt:lpstr>'Nov - 2017'!Print_Area</vt:lpstr>
      <vt:lpstr>'Oct - 2017'!Print_Area</vt:lpstr>
      <vt:lpstr>'Sep - 2017'!Print_Area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2016-08-23T02:41:08Z</cp:lastPrinted>
  <dcterms:created xsi:type="dcterms:W3CDTF">2016-02-01T21:38:37Z</dcterms:created>
  <dcterms:modified xsi:type="dcterms:W3CDTF">2017-06-08T06:27:47Z</dcterms:modified>
</cp:coreProperties>
</file>